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9040" windowHeight="15840" activeTab="3"/>
  </bookViews>
  <sheets>
    <sheet name="7-11" sheetId="1" r:id="rId1"/>
    <sheet name="7-11 (2)" sheetId="4" r:id="rId2"/>
    <sheet name="11-17" sheetId="5" r:id="rId3"/>
    <sheet name="11-17 (2)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H195" i="6"/>
  <c r="F195" i="6"/>
  <c r="B195" i="6"/>
  <c r="A195" i="6"/>
  <c r="J194" i="6"/>
  <c r="I194" i="6"/>
  <c r="H194" i="6"/>
  <c r="G194" i="6"/>
  <c r="F194" i="6"/>
  <c r="B185" i="6"/>
  <c r="A185" i="6"/>
  <c r="J184" i="6"/>
  <c r="J195" i="6" s="1"/>
  <c r="I184" i="6"/>
  <c r="I195" i="6" s="1"/>
  <c r="G184" i="6"/>
  <c r="G195" i="6" s="1"/>
  <c r="F184" i="6"/>
  <c r="B176" i="6"/>
  <c r="A176" i="6"/>
  <c r="J175" i="6"/>
  <c r="I175" i="6"/>
  <c r="H175" i="6"/>
  <c r="G175" i="6"/>
  <c r="F175" i="6"/>
  <c r="B166" i="6"/>
  <c r="A166" i="6"/>
  <c r="J165" i="6"/>
  <c r="J176" i="6" s="1"/>
  <c r="I165" i="6"/>
  <c r="I176" i="6" s="1"/>
  <c r="H165" i="6"/>
  <c r="H176" i="6" s="1"/>
  <c r="G165" i="6"/>
  <c r="G176" i="6" s="1"/>
  <c r="F165" i="6"/>
  <c r="F176" i="6" s="1"/>
  <c r="B157" i="6"/>
  <c r="A157" i="6"/>
  <c r="J156" i="6"/>
  <c r="I156" i="6"/>
  <c r="H156" i="6"/>
  <c r="G156" i="6"/>
  <c r="F156" i="6"/>
  <c r="B147" i="6"/>
  <c r="A147" i="6"/>
  <c r="J146" i="6"/>
  <c r="J157" i="6" s="1"/>
  <c r="I146" i="6"/>
  <c r="I157" i="6" s="1"/>
  <c r="H146" i="6"/>
  <c r="H157" i="6" s="1"/>
  <c r="G146" i="6"/>
  <c r="G157" i="6" s="1"/>
  <c r="F146" i="6"/>
  <c r="F157" i="6" s="1"/>
  <c r="B138" i="6"/>
  <c r="A138" i="6"/>
  <c r="J137" i="6"/>
  <c r="I137" i="6"/>
  <c r="H137" i="6"/>
  <c r="G137" i="6"/>
  <c r="F137" i="6"/>
  <c r="B128" i="6"/>
  <c r="A128" i="6"/>
  <c r="J127" i="6"/>
  <c r="J138" i="6" s="1"/>
  <c r="I127" i="6"/>
  <c r="H127" i="6"/>
  <c r="H138" i="6" s="1"/>
  <c r="G127" i="6"/>
  <c r="F127" i="6"/>
  <c r="F138" i="6" s="1"/>
  <c r="B119" i="6"/>
  <c r="A119" i="6"/>
  <c r="J118" i="6"/>
  <c r="I118" i="6"/>
  <c r="H118" i="6"/>
  <c r="G118" i="6"/>
  <c r="F118" i="6"/>
  <c r="B109" i="6"/>
  <c r="A109" i="6"/>
  <c r="J108" i="6"/>
  <c r="J119" i="6" s="1"/>
  <c r="I108" i="6"/>
  <c r="H108" i="6"/>
  <c r="H119" i="6" s="1"/>
  <c r="G108" i="6"/>
  <c r="F108" i="6"/>
  <c r="F119" i="6" s="1"/>
  <c r="B100" i="6"/>
  <c r="A100" i="6"/>
  <c r="J99" i="6"/>
  <c r="I99" i="6"/>
  <c r="H99" i="6"/>
  <c r="G99" i="6"/>
  <c r="F99" i="6"/>
  <c r="B90" i="6"/>
  <c r="A90" i="6"/>
  <c r="J89" i="6"/>
  <c r="J100" i="6" s="1"/>
  <c r="I89" i="6"/>
  <c r="H89" i="6"/>
  <c r="H100" i="6" s="1"/>
  <c r="G89" i="6"/>
  <c r="F89" i="6"/>
  <c r="F100" i="6" s="1"/>
  <c r="B81" i="6"/>
  <c r="A81" i="6"/>
  <c r="J80" i="6"/>
  <c r="I80" i="6"/>
  <c r="H80" i="6"/>
  <c r="G80" i="6"/>
  <c r="F80" i="6"/>
  <c r="B71" i="6"/>
  <c r="A71" i="6"/>
  <c r="J70" i="6"/>
  <c r="J81" i="6" s="1"/>
  <c r="I70" i="6"/>
  <c r="H70" i="6"/>
  <c r="H81" i="6" s="1"/>
  <c r="G70" i="6"/>
  <c r="F70" i="6"/>
  <c r="F81" i="6" s="1"/>
  <c r="B62" i="6"/>
  <c r="A62" i="6"/>
  <c r="J61" i="6"/>
  <c r="I61" i="6"/>
  <c r="H61" i="6"/>
  <c r="G61" i="6"/>
  <c r="F61" i="6"/>
  <c r="B52" i="6"/>
  <c r="A52" i="6"/>
  <c r="J51" i="6"/>
  <c r="J62" i="6" s="1"/>
  <c r="I51" i="6"/>
  <c r="H51" i="6"/>
  <c r="H62" i="6" s="1"/>
  <c r="G51" i="6"/>
  <c r="F51" i="6"/>
  <c r="F62" i="6" s="1"/>
  <c r="B43" i="6"/>
  <c r="A43" i="6"/>
  <c r="J42" i="6"/>
  <c r="I42" i="6"/>
  <c r="H42" i="6"/>
  <c r="G42" i="6"/>
  <c r="F42" i="6"/>
  <c r="B33" i="6"/>
  <c r="A33" i="6"/>
  <c r="J32" i="6"/>
  <c r="J43" i="6" s="1"/>
  <c r="I32" i="6"/>
  <c r="H32" i="6"/>
  <c r="H43" i="6" s="1"/>
  <c r="G32" i="6"/>
  <c r="F32" i="6"/>
  <c r="F43" i="6" s="1"/>
  <c r="B24" i="6"/>
  <c r="A24" i="6"/>
  <c r="J23" i="6"/>
  <c r="I23" i="6"/>
  <c r="H23" i="6"/>
  <c r="G23" i="6"/>
  <c r="F23" i="6"/>
  <c r="B14" i="6"/>
  <c r="A14" i="6"/>
  <c r="J13" i="6"/>
  <c r="J24" i="6" s="1"/>
  <c r="I13" i="6"/>
  <c r="H13" i="6"/>
  <c r="H24" i="6" s="1"/>
  <c r="H197" i="6" s="1"/>
  <c r="G13" i="6"/>
  <c r="F13" i="6"/>
  <c r="F24" i="6" s="1"/>
  <c r="F197" i="6" s="1"/>
  <c r="B195" i="5"/>
  <c r="A195" i="5"/>
  <c r="J194" i="5"/>
  <c r="I194" i="5"/>
  <c r="H194" i="5"/>
  <c r="H195" i="5" s="1"/>
  <c r="G194" i="5"/>
  <c r="F194" i="5"/>
  <c r="B185" i="5"/>
  <c r="A185" i="5"/>
  <c r="J184" i="5"/>
  <c r="I184" i="5"/>
  <c r="G184" i="5"/>
  <c r="G195" i="5" s="1"/>
  <c r="F184" i="5"/>
  <c r="F195" i="5" s="1"/>
  <c r="B176" i="5"/>
  <c r="A176" i="5"/>
  <c r="J175" i="5"/>
  <c r="I175" i="5"/>
  <c r="H175" i="5"/>
  <c r="G175" i="5"/>
  <c r="F175" i="5"/>
  <c r="B166" i="5"/>
  <c r="A166" i="5"/>
  <c r="J165" i="5"/>
  <c r="J176" i="5" s="1"/>
  <c r="I165" i="5"/>
  <c r="H165" i="5"/>
  <c r="H176" i="5" s="1"/>
  <c r="G165" i="5"/>
  <c r="F165" i="5"/>
  <c r="F176" i="5" s="1"/>
  <c r="B157" i="5"/>
  <c r="A157" i="5"/>
  <c r="J156" i="5"/>
  <c r="I156" i="5"/>
  <c r="H156" i="5"/>
  <c r="G156" i="5"/>
  <c r="F156" i="5"/>
  <c r="B147" i="5"/>
  <c r="A147" i="5"/>
  <c r="J146" i="5"/>
  <c r="J157" i="5" s="1"/>
  <c r="I146" i="5"/>
  <c r="H146" i="5"/>
  <c r="H157" i="5" s="1"/>
  <c r="G146" i="5"/>
  <c r="F146" i="5"/>
  <c r="F157" i="5" s="1"/>
  <c r="B138" i="5"/>
  <c r="A138" i="5"/>
  <c r="J137" i="5"/>
  <c r="I137" i="5"/>
  <c r="H137" i="5"/>
  <c r="G137" i="5"/>
  <c r="F137" i="5"/>
  <c r="B128" i="5"/>
  <c r="A128" i="5"/>
  <c r="J127" i="5"/>
  <c r="J138" i="5" s="1"/>
  <c r="I127" i="5"/>
  <c r="H127" i="5"/>
  <c r="H138" i="5" s="1"/>
  <c r="G127" i="5"/>
  <c r="F127" i="5"/>
  <c r="F138" i="5" s="1"/>
  <c r="B119" i="5"/>
  <c r="A119" i="5"/>
  <c r="J118" i="5"/>
  <c r="I118" i="5"/>
  <c r="H118" i="5"/>
  <c r="G118" i="5"/>
  <c r="F118" i="5"/>
  <c r="B109" i="5"/>
  <c r="A109" i="5"/>
  <c r="J108" i="5"/>
  <c r="J119" i="5" s="1"/>
  <c r="I108" i="5"/>
  <c r="H108" i="5"/>
  <c r="H119" i="5" s="1"/>
  <c r="G108" i="5"/>
  <c r="F108" i="5"/>
  <c r="F119" i="5" s="1"/>
  <c r="B100" i="5"/>
  <c r="A100" i="5"/>
  <c r="J99" i="5"/>
  <c r="I99" i="5"/>
  <c r="H99" i="5"/>
  <c r="G99" i="5"/>
  <c r="F99" i="5"/>
  <c r="B90" i="5"/>
  <c r="A90" i="5"/>
  <c r="J89" i="5"/>
  <c r="J100" i="5" s="1"/>
  <c r="I89" i="5"/>
  <c r="H89" i="5"/>
  <c r="H100" i="5" s="1"/>
  <c r="G89" i="5"/>
  <c r="F89" i="5"/>
  <c r="F100" i="5" s="1"/>
  <c r="B81" i="5"/>
  <c r="A81" i="5"/>
  <c r="J80" i="5"/>
  <c r="I80" i="5"/>
  <c r="H80" i="5"/>
  <c r="G80" i="5"/>
  <c r="F80" i="5"/>
  <c r="B71" i="5"/>
  <c r="A71" i="5"/>
  <c r="J70" i="5"/>
  <c r="I70" i="5"/>
  <c r="H70" i="5"/>
  <c r="H81" i="5" s="1"/>
  <c r="G70" i="5"/>
  <c r="F70" i="5"/>
  <c r="F81" i="5" s="1"/>
  <c r="B62" i="5"/>
  <c r="A62" i="5"/>
  <c r="J61" i="5"/>
  <c r="I61" i="5"/>
  <c r="H61" i="5"/>
  <c r="G61" i="5"/>
  <c r="F61" i="5"/>
  <c r="B52" i="5"/>
  <c r="A52" i="5"/>
  <c r="J51" i="5"/>
  <c r="J62" i="5" s="1"/>
  <c r="I51" i="5"/>
  <c r="H51" i="5"/>
  <c r="H62" i="5" s="1"/>
  <c r="G51" i="5"/>
  <c r="F51" i="5"/>
  <c r="B43" i="5"/>
  <c r="A43" i="5"/>
  <c r="J42" i="5"/>
  <c r="I42" i="5"/>
  <c r="H42" i="5"/>
  <c r="G42" i="5"/>
  <c r="F42" i="5"/>
  <c r="B33" i="5"/>
  <c r="A33" i="5"/>
  <c r="J32" i="5"/>
  <c r="J43" i="5" s="1"/>
  <c r="I32" i="5"/>
  <c r="H32" i="5"/>
  <c r="H43" i="5" s="1"/>
  <c r="G32" i="5"/>
  <c r="F32" i="5"/>
  <c r="F43" i="5" s="1"/>
  <c r="B24" i="5"/>
  <c r="A24" i="5"/>
  <c r="J23" i="5"/>
  <c r="I23" i="5"/>
  <c r="H23" i="5"/>
  <c r="G23" i="5"/>
  <c r="F23" i="5"/>
  <c r="B14" i="5"/>
  <c r="A14" i="5"/>
  <c r="J13" i="5"/>
  <c r="J24" i="5" s="1"/>
  <c r="I13" i="5"/>
  <c r="H13" i="5"/>
  <c r="H24" i="5" s="1"/>
  <c r="H197" i="5" s="1"/>
  <c r="G13" i="5"/>
  <c r="F13" i="5"/>
  <c r="F24" i="5" s="1"/>
  <c r="H195" i="4"/>
  <c r="F195" i="4"/>
  <c r="B195" i="4"/>
  <c r="A195" i="4"/>
  <c r="J194" i="4"/>
  <c r="I194" i="4"/>
  <c r="H194" i="4"/>
  <c r="G194" i="4"/>
  <c r="F194" i="4"/>
  <c r="B185" i="4"/>
  <c r="A185" i="4"/>
  <c r="J184" i="4"/>
  <c r="J195" i="4" s="1"/>
  <c r="I184" i="4"/>
  <c r="I195" i="4" s="1"/>
  <c r="G184" i="4"/>
  <c r="G195" i="4" s="1"/>
  <c r="F184" i="4"/>
  <c r="B176" i="4"/>
  <c r="A176" i="4"/>
  <c r="J175" i="4"/>
  <c r="I175" i="4"/>
  <c r="H175" i="4"/>
  <c r="G175" i="4"/>
  <c r="F175" i="4"/>
  <c r="B166" i="4"/>
  <c r="A166" i="4"/>
  <c r="J165" i="4"/>
  <c r="J176" i="4" s="1"/>
  <c r="I165" i="4"/>
  <c r="I176" i="4" s="1"/>
  <c r="H165" i="4"/>
  <c r="H176" i="4" s="1"/>
  <c r="G165" i="4"/>
  <c r="G176" i="4" s="1"/>
  <c r="F165" i="4"/>
  <c r="F176" i="4" s="1"/>
  <c r="B157" i="4"/>
  <c r="A157" i="4"/>
  <c r="J156" i="4"/>
  <c r="I156" i="4"/>
  <c r="H156" i="4"/>
  <c r="G156" i="4"/>
  <c r="F156" i="4"/>
  <c r="B147" i="4"/>
  <c r="A147" i="4"/>
  <c r="J146" i="4"/>
  <c r="J157" i="4" s="1"/>
  <c r="I146" i="4"/>
  <c r="I157" i="4" s="1"/>
  <c r="H146" i="4"/>
  <c r="H157" i="4" s="1"/>
  <c r="G146" i="4"/>
  <c r="G157" i="4" s="1"/>
  <c r="F146" i="4"/>
  <c r="F157" i="4" s="1"/>
  <c r="B138" i="4"/>
  <c r="A138" i="4"/>
  <c r="J137" i="4"/>
  <c r="I137" i="4"/>
  <c r="H137" i="4"/>
  <c r="G137" i="4"/>
  <c r="F137" i="4"/>
  <c r="B128" i="4"/>
  <c r="A128" i="4"/>
  <c r="J127" i="4"/>
  <c r="I127" i="4"/>
  <c r="I138" i="4" s="1"/>
  <c r="H127" i="4"/>
  <c r="G127" i="4"/>
  <c r="G138" i="4" s="1"/>
  <c r="F127" i="4"/>
  <c r="B119" i="4"/>
  <c r="A119" i="4"/>
  <c r="J118" i="4"/>
  <c r="I118" i="4"/>
  <c r="H118" i="4"/>
  <c r="G118" i="4"/>
  <c r="F118" i="4"/>
  <c r="B109" i="4"/>
  <c r="A109" i="4"/>
  <c r="J108" i="4"/>
  <c r="I108" i="4"/>
  <c r="I119" i="4" s="1"/>
  <c r="H108" i="4"/>
  <c r="G108" i="4"/>
  <c r="G119" i="4" s="1"/>
  <c r="F108" i="4"/>
  <c r="B100" i="4"/>
  <c r="A100" i="4"/>
  <c r="J99" i="4"/>
  <c r="I99" i="4"/>
  <c r="H99" i="4"/>
  <c r="G99" i="4"/>
  <c r="F99" i="4"/>
  <c r="B90" i="4"/>
  <c r="A90" i="4"/>
  <c r="J89" i="4"/>
  <c r="I89" i="4"/>
  <c r="I100" i="4" s="1"/>
  <c r="H89" i="4"/>
  <c r="G89" i="4"/>
  <c r="G100" i="4" s="1"/>
  <c r="F89" i="4"/>
  <c r="B81" i="4"/>
  <c r="A81" i="4"/>
  <c r="J80" i="4"/>
  <c r="I80" i="4"/>
  <c r="H80" i="4"/>
  <c r="G80" i="4"/>
  <c r="F80" i="4"/>
  <c r="B71" i="4"/>
  <c r="A71" i="4"/>
  <c r="J70" i="4"/>
  <c r="I70" i="4"/>
  <c r="I81" i="4" s="1"/>
  <c r="H70" i="4"/>
  <c r="G70" i="4"/>
  <c r="G81" i="4" s="1"/>
  <c r="F70" i="4"/>
  <c r="B62" i="4"/>
  <c r="A62" i="4"/>
  <c r="J61" i="4"/>
  <c r="I61" i="4"/>
  <c r="H61" i="4"/>
  <c r="G61" i="4"/>
  <c r="F61" i="4"/>
  <c r="B52" i="4"/>
  <c r="A52" i="4"/>
  <c r="J51" i="4"/>
  <c r="I51" i="4"/>
  <c r="I62" i="4" s="1"/>
  <c r="H51" i="4"/>
  <c r="G51" i="4"/>
  <c r="G62" i="4" s="1"/>
  <c r="F51" i="4"/>
  <c r="B43" i="4"/>
  <c r="A43" i="4"/>
  <c r="J42" i="4"/>
  <c r="I42" i="4"/>
  <c r="H42" i="4"/>
  <c r="G42" i="4"/>
  <c r="F42" i="4"/>
  <c r="B33" i="4"/>
  <c r="A33" i="4"/>
  <c r="J32" i="4"/>
  <c r="I32" i="4"/>
  <c r="I43" i="4" s="1"/>
  <c r="H32" i="4"/>
  <c r="G32" i="4"/>
  <c r="G43" i="4" s="1"/>
  <c r="F32" i="4"/>
  <c r="B24" i="4"/>
  <c r="A24" i="4"/>
  <c r="J23" i="4"/>
  <c r="J24" i="4" s="1"/>
  <c r="I23" i="4"/>
  <c r="H23" i="4"/>
  <c r="H24" i="4" s="1"/>
  <c r="G23" i="4"/>
  <c r="F23" i="4"/>
  <c r="F24" i="4" s="1"/>
  <c r="B14" i="4"/>
  <c r="A14" i="4"/>
  <c r="A195" i="1"/>
  <c r="B195" i="1"/>
  <c r="G138" i="6" l="1"/>
  <c r="I138" i="6"/>
  <c r="G119" i="6"/>
  <c r="I119" i="6"/>
  <c r="G100" i="6"/>
  <c r="I100" i="6"/>
  <c r="G81" i="6"/>
  <c r="I81" i="6"/>
  <c r="G62" i="6"/>
  <c r="I62" i="6"/>
  <c r="G43" i="6"/>
  <c r="I43" i="6"/>
  <c r="G24" i="6"/>
  <c r="G197" i="6" s="1"/>
  <c r="I24" i="6"/>
  <c r="I197" i="6" s="1"/>
  <c r="J195" i="5"/>
  <c r="I195" i="5"/>
  <c r="G176" i="5"/>
  <c r="I176" i="5"/>
  <c r="G157" i="5"/>
  <c r="I157" i="5"/>
  <c r="I138" i="5"/>
  <c r="G138" i="5"/>
  <c r="I119" i="5"/>
  <c r="G119" i="5"/>
  <c r="I100" i="5"/>
  <c r="G100" i="5"/>
  <c r="J81" i="5"/>
  <c r="J197" i="5" s="1"/>
  <c r="I81" i="5"/>
  <c r="G81" i="5"/>
  <c r="I62" i="5"/>
  <c r="G62" i="5"/>
  <c r="F62" i="5"/>
  <c r="F197" i="5" s="1"/>
  <c r="I43" i="5"/>
  <c r="G43" i="5"/>
  <c r="I24" i="5"/>
  <c r="G24" i="5"/>
  <c r="F138" i="4"/>
  <c r="H138" i="4"/>
  <c r="J138" i="4"/>
  <c r="F119" i="4"/>
  <c r="H119" i="4"/>
  <c r="J119" i="4"/>
  <c r="F100" i="4"/>
  <c r="H100" i="4"/>
  <c r="J100" i="4"/>
  <c r="F81" i="4"/>
  <c r="H81" i="4"/>
  <c r="J81" i="4"/>
  <c r="F62" i="4"/>
  <c r="H62" i="4"/>
  <c r="J62" i="4"/>
  <c r="F43" i="4"/>
  <c r="H43" i="4"/>
  <c r="J43" i="4"/>
  <c r="I24" i="4"/>
  <c r="I197" i="4" s="1"/>
  <c r="G24" i="4"/>
  <c r="G197" i="4" s="1"/>
  <c r="J197" i="6"/>
  <c r="A109" i="1"/>
  <c r="J194" i="1"/>
  <c r="I194" i="1"/>
  <c r="H194" i="1"/>
  <c r="H195" i="1" s="1"/>
  <c r="G194" i="1"/>
  <c r="F194" i="1"/>
  <c r="B185" i="1"/>
  <c r="A185" i="1"/>
  <c r="J184" i="1"/>
  <c r="I184" i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7" i="5" l="1"/>
  <c r="I197" i="5"/>
  <c r="J197" i="4"/>
  <c r="F197" i="4"/>
  <c r="H197" i="4"/>
  <c r="I195" i="1"/>
  <c r="F62" i="1"/>
  <c r="H62" i="1"/>
  <c r="J62" i="1"/>
  <c r="H100" i="1"/>
  <c r="J100" i="1"/>
  <c r="G157" i="1"/>
  <c r="I157" i="1"/>
  <c r="G176" i="1"/>
  <c r="I176" i="1"/>
  <c r="J195" i="1"/>
  <c r="H157" i="1"/>
  <c r="J157" i="1"/>
  <c r="H176" i="1"/>
  <c r="J176" i="1"/>
  <c r="G138" i="1"/>
  <c r="I138" i="1"/>
  <c r="H138" i="1"/>
  <c r="J138" i="1"/>
  <c r="I100" i="1"/>
  <c r="G100" i="1"/>
  <c r="F100" i="1"/>
  <c r="J81" i="1"/>
  <c r="F81" i="1"/>
  <c r="H81" i="1"/>
  <c r="I81" i="1"/>
  <c r="G81" i="1"/>
  <c r="I62" i="1"/>
  <c r="G62" i="1"/>
  <c r="F43" i="1"/>
  <c r="H43" i="1"/>
  <c r="J43" i="1"/>
  <c r="I43" i="1"/>
  <c r="G43" i="1"/>
  <c r="F119" i="1"/>
  <c r="F138" i="1"/>
  <c r="F157" i="1"/>
  <c r="F176" i="1"/>
  <c r="I24" i="1"/>
  <c r="F24" i="1"/>
  <c r="J24" i="1"/>
  <c r="J197" i="1" s="1"/>
  <c r="H24" i="1"/>
  <c r="G24" i="1"/>
  <c r="G197" i="1" s="1"/>
  <c r="I197" i="1" l="1"/>
  <c r="H197" i="1"/>
  <c r="F197" i="1"/>
</calcChain>
</file>

<file path=xl/sharedStrings.xml><?xml version="1.0" encoding="utf-8"?>
<sst xmlns="http://schemas.openxmlformats.org/spreadsheetml/2006/main" count="1188" uniqueCount="158">
  <si>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</si>
  <si>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</si>
  <si>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</si>
  <si>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</si>
  <si>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</si>
  <si>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</si>
  <si>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</si>
  <si>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</si>
  <si>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</si>
  <si>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</si>
  <si>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</si>
  <si>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</si>
  <si>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</si>
  <si>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</si>
  <si>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</si>
  <si>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</si>
  <si>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</si>
  <si>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</si>
  <si>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</si>
  <si>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</si>
  <si>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</si>
  <si>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</si>
  <si>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</si>
  <si>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</si>
  <si>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</si>
  <si>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</si>
  <si>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</si>
  <si>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</si>
  <si>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</si>
  <si>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</si>
  <si>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</si>
  <si>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</si>
  <si>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</si>
  <si>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</si>
  <si>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</si>
  <si>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Петропавловская СОШ</t>
  </si>
  <si>
    <t>Четверугина И.А.</t>
  </si>
  <si>
    <t>каша вязкая молочная кукурузная</t>
  </si>
  <si>
    <t>54-2к 2020</t>
  </si>
  <si>
    <t>чай с сахором</t>
  </si>
  <si>
    <t>54-2гн 202</t>
  </si>
  <si>
    <t>хлеб пшеничный</t>
  </si>
  <si>
    <t>гп</t>
  </si>
  <si>
    <t>бутерброд с маслом</t>
  </si>
  <si>
    <t>икра кабачковая</t>
  </si>
  <si>
    <t>борщ с капустой и картофелем со сметаной</t>
  </si>
  <si>
    <t>бефстроганов из отварной говядины</t>
  </si>
  <si>
    <t>54-2м 202</t>
  </si>
  <si>
    <t xml:space="preserve">макароны отварные </t>
  </si>
  <si>
    <t>54-1г 2020</t>
  </si>
  <si>
    <t>коипот из смеси сухофруктов</t>
  </si>
  <si>
    <t>54-1хн202</t>
  </si>
  <si>
    <t>хлеб пшеничный,ржаной</t>
  </si>
  <si>
    <t>54-2с 202</t>
  </si>
  <si>
    <t>омлет натуральный</t>
  </si>
  <si>
    <t>54-1о2020</t>
  </si>
  <si>
    <t>кофейный напиток с молоком</t>
  </si>
  <si>
    <t>54-23гн20</t>
  </si>
  <si>
    <t>банан</t>
  </si>
  <si>
    <t>салат из свеклы отварной</t>
  </si>
  <si>
    <t>54-13з202</t>
  </si>
  <si>
    <t>суп картофельный с горохом</t>
  </si>
  <si>
    <t>54-8с202</t>
  </si>
  <si>
    <t>каша гречневая рассыпчатая</t>
  </si>
  <si>
    <t>54-4г2020</t>
  </si>
  <si>
    <t>гуляш из говядины</t>
  </si>
  <si>
    <t>54-2м2020</t>
  </si>
  <si>
    <t>кисель из вишни</t>
  </si>
  <si>
    <t>54-22хн</t>
  </si>
  <si>
    <t>каша вязкая молочная овсяная</t>
  </si>
  <si>
    <t>54-9к2020</t>
  </si>
  <si>
    <t>какао с молоком</t>
  </si>
  <si>
    <t>54-21гн</t>
  </si>
  <si>
    <t>бутерброды с сыром</t>
  </si>
  <si>
    <t>зеленый горошек</t>
  </si>
  <si>
    <t>54-20з202</t>
  </si>
  <si>
    <t>суп с рыбными консервами</t>
  </si>
  <si>
    <t>54-12с202</t>
  </si>
  <si>
    <t>тефтели из говядины</t>
  </si>
  <si>
    <t>54-8м202</t>
  </si>
  <si>
    <t>капуста тушеная</t>
  </si>
  <si>
    <t>54-19г202</t>
  </si>
  <si>
    <t>напиток из шиповника</t>
  </si>
  <si>
    <t>54-13хн20</t>
  </si>
  <si>
    <t>каша дружба</t>
  </si>
  <si>
    <t>54-16к202</t>
  </si>
  <si>
    <t>чай с лимоном и сахаром</t>
  </si>
  <si>
    <t>54-3гн202</t>
  </si>
  <si>
    <t>повидло порционно</t>
  </si>
  <si>
    <t>кукуруза сахарная</t>
  </si>
  <si>
    <t>54-21з202</t>
  </si>
  <si>
    <t>щи из свежей капусты со сметаной</t>
  </si>
  <si>
    <t>54-1с202</t>
  </si>
  <si>
    <t>рыба припущеная в молоке</t>
  </si>
  <si>
    <t>54-7р202</t>
  </si>
  <si>
    <t>картофельное пюре</t>
  </si>
  <si>
    <t>54-11г202</t>
  </si>
  <si>
    <t>соус красный основной</t>
  </si>
  <si>
    <t>54-3соус</t>
  </si>
  <si>
    <t>сок яблочный</t>
  </si>
  <si>
    <t>каша жидкая молочная рисовая</t>
  </si>
  <si>
    <t>54-21к202</t>
  </si>
  <si>
    <t>54-2гн202</t>
  </si>
  <si>
    <t>сыр твердых сортов в нарезке</t>
  </si>
  <si>
    <t>541з202</t>
  </si>
  <si>
    <t>рассольник Ленинградский</t>
  </si>
  <si>
    <t>54-3з202</t>
  </si>
  <si>
    <t>плов с курицей</t>
  </si>
  <si>
    <t>54-12м20</t>
  </si>
  <si>
    <t>компот из смеси сухофруктов</t>
  </si>
  <si>
    <t>54-4г202</t>
  </si>
  <si>
    <t>фрукты порционно</t>
  </si>
  <si>
    <t>суп картофеньный с макаронными изделиями</t>
  </si>
  <si>
    <t>54-7с202</t>
  </si>
  <si>
    <t>курица отварная</t>
  </si>
  <si>
    <t>54-21м202</t>
  </si>
  <si>
    <t>каша перловая рассыпчатая</t>
  </si>
  <si>
    <t>54-5г202</t>
  </si>
  <si>
    <t>соус белый основной</t>
  </si>
  <si>
    <t>54-2соус</t>
  </si>
  <si>
    <t>каша вязкая молочная пшенная</t>
  </si>
  <si>
    <t>54-6к202</t>
  </si>
  <si>
    <t>бутерброд с сыром</t>
  </si>
  <si>
    <t>суп картофельный с фасолью</t>
  </si>
  <si>
    <t>54-9с202</t>
  </si>
  <si>
    <t>котлета из говядины</t>
  </si>
  <si>
    <t>54-4м202</t>
  </si>
  <si>
    <t>макароны отварные</t>
  </si>
  <si>
    <t>54-1г202</t>
  </si>
  <si>
    <t>запеканка из творога</t>
  </si>
  <si>
    <t>54-1т202</t>
  </si>
  <si>
    <t>бутерброд с повидлом</t>
  </si>
  <si>
    <t>апельсин</t>
  </si>
  <si>
    <t>54-2с202</t>
  </si>
  <si>
    <t>жаркое по домашнему</t>
  </si>
  <si>
    <t>54-9м202</t>
  </si>
  <si>
    <t>каша молочная пшеничная</t>
  </si>
  <si>
    <t>54-13к202</t>
  </si>
  <si>
    <t>мандарин с сахаром</t>
  </si>
  <si>
    <t>чай с сахаром</t>
  </si>
  <si>
    <t>суп крестьянский с крупой (рисовая)</t>
  </si>
  <si>
    <t>54-11с202</t>
  </si>
  <si>
    <t>котлета рыбная (минтай)</t>
  </si>
  <si>
    <t>54-3р202</t>
  </si>
  <si>
    <t>макароны отварные с сыром</t>
  </si>
  <si>
    <t>54-3г202</t>
  </si>
  <si>
    <t>суп картофельный с клецками</t>
  </si>
  <si>
    <t>54-6с202</t>
  </si>
  <si>
    <t>рис отварной</t>
  </si>
  <si>
    <t>54-6г202</t>
  </si>
  <si>
    <t>54-1м202</t>
  </si>
  <si>
    <t>54-3гн 202</t>
  </si>
  <si>
    <t>54-1с 202</t>
  </si>
  <si>
    <t>5412м 202</t>
  </si>
  <si>
    <t>54-13хн202</t>
  </si>
  <si>
    <t>54-1т2020</t>
  </si>
  <si>
    <t>54-9м2020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</si>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</sst>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2" t="s">
        <v>35</v>
      </c>
      <c r="D1" s="63"/>
      <c r="E1" s="63"/>
      <c r="F1" s="13" t="s">
        <v>16</v>
      </c>
      <c r="G1" s="2" t="s">
        <v>17</v>
      </c>
      <c r="H1" s="64"/>
      <c r="I1" s="64"/>
      <c r="J1" s="64"/>
      <c r="K1" s="64"/>
    </row>
    <row r="2" spans="1:11" ht="18" x14ac:dyDescent="0.2">
      <c r="A2" s="36" t="s">
        <v>6</v>
      </c>
      <c r="C2" s="2"/>
      <c r="G2" s="2" t="s">
        <v>18</v>
      </c>
      <c r="H2" s="64" t="s">
        <v>36</v>
      </c>
      <c r="I2" s="64"/>
      <c r="J2" s="64"/>
      <c r="K2" s="64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5"/>
      <c r="I3" s="65"/>
      <c r="J3" s="65"/>
      <c r="K3" s="6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230</v>
      </c>
      <c r="G6" s="41">
        <v>8.2799999999999994</v>
      </c>
      <c r="H6" s="41">
        <v>12.31</v>
      </c>
      <c r="I6" s="41">
        <v>50.49</v>
      </c>
      <c r="J6" s="41">
        <v>346</v>
      </c>
      <c r="K6" s="42" t="s">
        <v>38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0.2</v>
      </c>
      <c r="H8" s="44">
        <v>0</v>
      </c>
      <c r="I8" s="44">
        <v>6.5</v>
      </c>
      <c r="J8" s="44">
        <v>26.8</v>
      </c>
      <c r="K8" s="45" t="s">
        <v>40</v>
      </c>
    </row>
    <row r="9" spans="1:11" ht="15" x14ac:dyDescent="0.25">
      <c r="A9" s="24"/>
      <c r="B9" s="16"/>
      <c r="C9" s="11"/>
      <c r="D9" s="7" t="s">
        <v>23</v>
      </c>
      <c r="E9" s="43" t="s">
        <v>41</v>
      </c>
      <c r="F9" s="44">
        <v>30</v>
      </c>
      <c r="G9" s="44">
        <v>2.37</v>
      </c>
      <c r="H9" s="44">
        <v>0.3</v>
      </c>
      <c r="I9" s="44">
        <v>13.86</v>
      </c>
      <c r="J9" s="44">
        <v>70.14</v>
      </c>
      <c r="K9" s="45" t="s">
        <v>42</v>
      </c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43</v>
      </c>
      <c r="F11" s="44">
        <v>40</v>
      </c>
      <c r="G11" s="44">
        <v>2.36</v>
      </c>
      <c r="H11" s="44">
        <v>7.49</v>
      </c>
      <c r="I11" s="44">
        <v>14.89</v>
      </c>
      <c r="J11" s="44">
        <v>136</v>
      </c>
      <c r="K11" s="45">
        <v>1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13.209999999999997</v>
      </c>
      <c r="H13" s="20">
        <f t="shared" si="0"/>
        <v>20.100000000000001</v>
      </c>
      <c r="I13" s="20">
        <f t="shared" si="0"/>
        <v>85.74</v>
      </c>
      <c r="J13" s="20">
        <f t="shared" si="0"/>
        <v>578.94000000000005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44</v>
      </c>
      <c r="F14" s="44">
        <v>100</v>
      </c>
      <c r="G14" s="44">
        <v>1.2</v>
      </c>
      <c r="H14" s="44">
        <v>4.7</v>
      </c>
      <c r="I14" s="44">
        <v>7.7</v>
      </c>
      <c r="J14" s="44">
        <v>78</v>
      </c>
      <c r="K14" s="45" t="s">
        <v>42</v>
      </c>
    </row>
    <row r="15" spans="1:11" ht="15" x14ac:dyDescent="0.25">
      <c r="A15" s="24"/>
      <c r="B15" s="16"/>
      <c r="C15" s="11"/>
      <c r="D15" s="7" t="s">
        <v>27</v>
      </c>
      <c r="E15" s="43" t="s">
        <v>45</v>
      </c>
      <c r="F15" s="44">
        <v>200</v>
      </c>
      <c r="G15" s="44">
        <v>4.7</v>
      </c>
      <c r="H15" s="44">
        <v>6.1</v>
      </c>
      <c r="I15" s="44">
        <v>10.1</v>
      </c>
      <c r="J15" s="44">
        <v>114.22</v>
      </c>
      <c r="K15" s="45" t="s">
        <v>53</v>
      </c>
    </row>
    <row r="16" spans="1:11" ht="15" x14ac:dyDescent="0.25">
      <c r="A16" s="24"/>
      <c r="B16" s="16"/>
      <c r="C16" s="11"/>
      <c r="D16" s="7" t="s">
        <v>28</v>
      </c>
      <c r="E16" s="43" t="s">
        <v>46</v>
      </c>
      <c r="F16" s="44">
        <v>100</v>
      </c>
      <c r="G16" s="44">
        <v>14.9</v>
      </c>
      <c r="H16" s="44">
        <v>15.6</v>
      </c>
      <c r="I16" s="44">
        <v>2.2999999999999998</v>
      </c>
      <c r="J16" s="44">
        <v>210.2</v>
      </c>
      <c r="K16" s="45" t="s">
        <v>47</v>
      </c>
    </row>
    <row r="17" spans="1:11" ht="15" x14ac:dyDescent="0.25">
      <c r="A17" s="24"/>
      <c r="B17" s="16"/>
      <c r="C17" s="11"/>
      <c r="D17" s="7" t="s">
        <v>29</v>
      </c>
      <c r="E17" s="43" t="s">
        <v>48</v>
      </c>
      <c r="F17" s="44">
        <v>150</v>
      </c>
      <c r="G17" s="44">
        <v>5.3</v>
      </c>
      <c r="H17" s="44">
        <v>5.5</v>
      </c>
      <c r="I17" s="44">
        <v>32.700000000000003</v>
      </c>
      <c r="J17" s="44">
        <v>202</v>
      </c>
      <c r="K17" s="45" t="s">
        <v>49</v>
      </c>
    </row>
    <row r="18" spans="1:11" ht="15" x14ac:dyDescent="0.25">
      <c r="A18" s="24"/>
      <c r="B18" s="16"/>
      <c r="C18" s="11"/>
      <c r="D18" s="7" t="s">
        <v>30</v>
      </c>
      <c r="E18" s="43" t="s">
        <v>50</v>
      </c>
      <c r="F18" s="44">
        <v>200</v>
      </c>
      <c r="G18" s="44">
        <v>0.5</v>
      </c>
      <c r="H18" s="44">
        <v>0</v>
      </c>
      <c r="I18" s="44">
        <v>19.8</v>
      </c>
      <c r="J18" s="44">
        <v>81</v>
      </c>
      <c r="K18" s="45" t="s">
        <v>51</v>
      </c>
    </row>
    <row r="19" spans="1:11" ht="15" x14ac:dyDescent="0.25">
      <c r="A19" s="24"/>
      <c r="B19" s="16"/>
      <c r="C19" s="11"/>
      <c r="D19" s="7" t="s">
        <v>31</v>
      </c>
      <c r="E19" s="43" t="s">
        <v>52</v>
      </c>
      <c r="F19" s="44">
        <v>60</v>
      </c>
      <c r="G19" s="44">
        <v>3.36</v>
      </c>
      <c r="H19" s="44">
        <v>0.66</v>
      </c>
      <c r="I19" s="44">
        <v>1.44</v>
      </c>
      <c r="J19" s="44">
        <v>137.94</v>
      </c>
      <c r="K19" s="45" t="s">
        <v>42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810</v>
      </c>
      <c r="G23" s="20">
        <f t="shared" ref="G23:J23" si="1">SUM(G14:G22)</f>
        <v>29.96</v>
      </c>
      <c r="H23" s="20">
        <f t="shared" si="1"/>
        <v>32.559999999999995</v>
      </c>
      <c r="I23" s="20">
        <f t="shared" si="1"/>
        <v>74.040000000000006</v>
      </c>
      <c r="J23" s="20">
        <f t="shared" si="1"/>
        <v>823.3599999999999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6" t="s">
        <v>4</v>
      </c>
      <c r="D24" s="57"/>
      <c r="E24" s="32"/>
      <c r="F24" s="33">
        <f>F13+F23</f>
        <v>1310</v>
      </c>
      <c r="G24" s="33">
        <f t="shared" ref="G24:J24" si="2">G13+G23</f>
        <v>43.17</v>
      </c>
      <c r="H24" s="33">
        <f t="shared" si="2"/>
        <v>52.66</v>
      </c>
      <c r="I24" s="33">
        <f t="shared" si="2"/>
        <v>159.78</v>
      </c>
      <c r="J24" s="33">
        <f t="shared" si="2"/>
        <v>1402.3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54</v>
      </c>
      <c r="F25" s="41">
        <v>200</v>
      </c>
      <c r="G25" s="41">
        <v>16.899999999999999</v>
      </c>
      <c r="H25" s="41">
        <v>25.6</v>
      </c>
      <c r="I25" s="41">
        <v>4.2699999999999996</v>
      </c>
      <c r="J25" s="41">
        <v>316</v>
      </c>
      <c r="K25" s="42" t="s">
        <v>55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56</v>
      </c>
      <c r="F27" s="44">
        <v>200</v>
      </c>
      <c r="G27" s="44">
        <v>3.8</v>
      </c>
      <c r="H27" s="44">
        <v>3.5</v>
      </c>
      <c r="I27" s="44">
        <v>11.2</v>
      </c>
      <c r="J27" s="44">
        <v>91.2</v>
      </c>
      <c r="K27" s="45" t="s">
        <v>57</v>
      </c>
    </row>
    <row r="28" spans="1:11" ht="15" x14ac:dyDescent="0.25">
      <c r="A28" s="15"/>
      <c r="B28" s="16"/>
      <c r="C28" s="11"/>
      <c r="D28" s="7" t="s">
        <v>23</v>
      </c>
      <c r="E28" s="43" t="s">
        <v>41</v>
      </c>
      <c r="F28" s="44">
        <v>30</v>
      </c>
      <c r="G28" s="44">
        <v>2.37</v>
      </c>
      <c r="H28" s="44">
        <v>0.3</v>
      </c>
      <c r="I28" s="44">
        <v>13.86</v>
      </c>
      <c r="J28" s="44">
        <v>70.14</v>
      </c>
      <c r="K28" s="45" t="s">
        <v>42</v>
      </c>
    </row>
    <row r="29" spans="1:11" ht="15" x14ac:dyDescent="0.25">
      <c r="A29" s="15"/>
      <c r="B29" s="16"/>
      <c r="C29" s="11"/>
      <c r="D29" s="7" t="s">
        <v>24</v>
      </c>
      <c r="E29" s="43" t="s">
        <v>58</v>
      </c>
      <c r="F29" s="44">
        <v>100</v>
      </c>
      <c r="G29" s="44">
        <v>1.51</v>
      </c>
      <c r="H29" s="44">
        <v>0.51</v>
      </c>
      <c r="I29" s="44">
        <v>19</v>
      </c>
      <c r="J29" s="44">
        <v>94.51</v>
      </c>
      <c r="K29" s="45" t="s">
        <v>42</v>
      </c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530</v>
      </c>
      <c r="G32" s="20">
        <f t="shared" ref="G32" si="3">SUM(G25:G31)</f>
        <v>24.580000000000002</v>
      </c>
      <c r="H32" s="20">
        <f t="shared" ref="H32" si="4">SUM(H25:H31)</f>
        <v>29.910000000000004</v>
      </c>
      <c r="I32" s="20">
        <f t="shared" ref="I32" si="5">SUM(I25:I31)</f>
        <v>48.33</v>
      </c>
      <c r="J32" s="20">
        <f t="shared" ref="J32" si="6">SUM(J25:J31)</f>
        <v>571.85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59</v>
      </c>
      <c r="F33" s="44">
        <v>100</v>
      </c>
      <c r="G33" s="44">
        <v>1.34</v>
      </c>
      <c r="H33" s="44">
        <v>4.5</v>
      </c>
      <c r="I33" s="44">
        <v>7.63</v>
      </c>
      <c r="J33" s="44">
        <v>76</v>
      </c>
      <c r="K33" s="45" t="s">
        <v>60</v>
      </c>
    </row>
    <row r="34" spans="1:11" ht="15" x14ac:dyDescent="0.25">
      <c r="A34" s="15"/>
      <c r="B34" s="16"/>
      <c r="C34" s="11"/>
      <c r="D34" s="7" t="s">
        <v>27</v>
      </c>
      <c r="E34" s="43" t="s">
        <v>61</v>
      </c>
      <c r="F34" s="44">
        <v>200</v>
      </c>
      <c r="G34" s="44">
        <v>6.68</v>
      </c>
      <c r="H34" s="44">
        <v>4.5999999999999996</v>
      </c>
      <c r="I34" s="44">
        <v>16.28</v>
      </c>
      <c r="J34" s="44">
        <v>133.13999999999999</v>
      </c>
      <c r="K34" s="45" t="s">
        <v>62</v>
      </c>
    </row>
    <row r="35" spans="1:11" ht="15" x14ac:dyDescent="0.25">
      <c r="A35" s="15"/>
      <c r="B35" s="16"/>
      <c r="C35" s="11"/>
      <c r="D35" s="7" t="s">
        <v>28</v>
      </c>
      <c r="E35" s="43" t="s">
        <v>65</v>
      </c>
      <c r="F35" s="44">
        <v>80</v>
      </c>
      <c r="G35" s="44">
        <v>13.5</v>
      </c>
      <c r="H35" s="44">
        <v>13.5</v>
      </c>
      <c r="I35" s="44">
        <v>3.1</v>
      </c>
      <c r="J35" s="44">
        <v>188.9</v>
      </c>
      <c r="K35" s="45" t="s">
        <v>66</v>
      </c>
    </row>
    <row r="36" spans="1:11" ht="15" x14ac:dyDescent="0.25">
      <c r="A36" s="15"/>
      <c r="B36" s="16"/>
      <c r="C36" s="11"/>
      <c r="D36" s="7" t="s">
        <v>29</v>
      </c>
      <c r="E36" s="43" t="s">
        <v>63</v>
      </c>
      <c r="F36" s="44">
        <v>150</v>
      </c>
      <c r="G36" s="44">
        <v>8.1999999999999993</v>
      </c>
      <c r="H36" s="44">
        <v>6.9</v>
      </c>
      <c r="I36" s="44">
        <v>35.9</v>
      </c>
      <c r="J36" s="44">
        <v>238.9</v>
      </c>
      <c r="K36" s="45" t="s">
        <v>64</v>
      </c>
    </row>
    <row r="37" spans="1:11" ht="15" x14ac:dyDescent="0.25">
      <c r="A37" s="15"/>
      <c r="B37" s="16"/>
      <c r="C37" s="11"/>
      <c r="D37" s="7" t="s">
        <v>30</v>
      </c>
      <c r="E37" s="43" t="s">
        <v>67</v>
      </c>
      <c r="F37" s="44">
        <v>200</v>
      </c>
      <c r="G37" s="44">
        <v>0.2</v>
      </c>
      <c r="H37" s="44">
        <v>0</v>
      </c>
      <c r="I37" s="44">
        <v>13</v>
      </c>
      <c r="J37" s="44">
        <v>52.9</v>
      </c>
      <c r="K37" s="45" t="s">
        <v>68</v>
      </c>
    </row>
    <row r="38" spans="1:11" ht="15" x14ac:dyDescent="0.25">
      <c r="A38" s="15"/>
      <c r="B38" s="16"/>
      <c r="C38" s="11"/>
      <c r="D38" s="7" t="s">
        <v>31</v>
      </c>
      <c r="E38" s="43" t="s">
        <v>52</v>
      </c>
      <c r="F38" s="44">
        <v>60</v>
      </c>
      <c r="G38" s="44">
        <v>3.36</v>
      </c>
      <c r="H38" s="44">
        <v>0.66</v>
      </c>
      <c r="I38" s="44">
        <v>1.44</v>
      </c>
      <c r="J38" s="44">
        <v>137.94</v>
      </c>
      <c r="K38" s="45" t="s">
        <v>42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790</v>
      </c>
      <c r="G42" s="20">
        <f t="shared" ref="G42" si="7">SUM(G33:G41)</f>
        <v>33.28</v>
      </c>
      <c r="H42" s="20">
        <f t="shared" ref="H42" si="8">SUM(H33:H41)</f>
        <v>30.16</v>
      </c>
      <c r="I42" s="20">
        <f t="shared" ref="I42" si="9">SUM(I33:I41)</f>
        <v>77.349999999999994</v>
      </c>
      <c r="J42" s="20">
        <f t="shared" ref="J42" si="10">SUM(J33:J41)</f>
        <v>827.78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6" t="s">
        <v>4</v>
      </c>
      <c r="D43" s="57"/>
      <c r="E43" s="32"/>
      <c r="F43" s="33">
        <f>F32+F42</f>
        <v>1320</v>
      </c>
      <c r="G43" s="33">
        <f t="shared" ref="G43" si="11">G32+G42</f>
        <v>57.86</v>
      </c>
      <c r="H43" s="33">
        <f t="shared" ref="H43" si="12">H32+H42</f>
        <v>60.070000000000007</v>
      </c>
      <c r="I43" s="33">
        <f t="shared" ref="I43" si="13">I32+I42</f>
        <v>125.67999999999999</v>
      </c>
      <c r="J43" s="33">
        <f t="shared" ref="J43" si="14">J32+J42</f>
        <v>1399.63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69</v>
      </c>
      <c r="F44" s="41">
        <v>220</v>
      </c>
      <c r="G44" s="41">
        <v>9.4600000000000009</v>
      </c>
      <c r="H44" s="66">
        <v>14.08</v>
      </c>
      <c r="I44" s="41">
        <v>37.619999999999997</v>
      </c>
      <c r="J44" s="41">
        <v>314.38</v>
      </c>
      <c r="K44" s="42" t="s">
        <v>70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71</v>
      </c>
      <c r="F46" s="44">
        <v>200</v>
      </c>
      <c r="G46" s="44">
        <v>4.5999999999999996</v>
      </c>
      <c r="H46" s="44">
        <v>4.4000000000000004</v>
      </c>
      <c r="I46" s="44">
        <v>12.5</v>
      </c>
      <c r="J46" s="44">
        <v>107.2</v>
      </c>
      <c r="K46" s="45" t="s">
        <v>72</v>
      </c>
    </row>
    <row r="47" spans="1:11" ht="15" x14ac:dyDescent="0.25">
      <c r="A47" s="24"/>
      <c r="B47" s="16"/>
      <c r="C47" s="11"/>
      <c r="D47" s="7" t="s">
        <v>23</v>
      </c>
      <c r="E47" s="43" t="s">
        <v>41</v>
      </c>
      <c r="F47" s="44">
        <v>30</v>
      </c>
      <c r="G47" s="44">
        <v>2.37</v>
      </c>
      <c r="H47" s="44">
        <v>0.3</v>
      </c>
      <c r="I47" s="44">
        <v>13.86</v>
      </c>
      <c r="J47" s="44">
        <v>70.14</v>
      </c>
      <c r="K47" s="45" t="s">
        <v>42</v>
      </c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 t="s">
        <v>73</v>
      </c>
      <c r="F49" s="44">
        <v>50</v>
      </c>
      <c r="G49" s="44">
        <v>5.8</v>
      </c>
      <c r="H49" s="44">
        <v>8.3000000000000007</v>
      </c>
      <c r="I49" s="44">
        <v>14.83</v>
      </c>
      <c r="J49" s="44">
        <v>157</v>
      </c>
      <c r="K49" s="45">
        <v>3</v>
      </c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22.23</v>
      </c>
      <c r="H51" s="20">
        <f t="shared" ref="H51" si="16">SUM(H44:H50)</f>
        <v>27.080000000000002</v>
      </c>
      <c r="I51" s="20">
        <f t="shared" ref="I51" si="17">SUM(I44:I50)</f>
        <v>78.81</v>
      </c>
      <c r="J51" s="20">
        <f t="shared" ref="J51" si="18">SUM(J44:J50)</f>
        <v>648.72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74</v>
      </c>
      <c r="F52" s="44">
        <v>100</v>
      </c>
      <c r="G52" s="44">
        <v>3</v>
      </c>
      <c r="H52" s="44">
        <v>0.25</v>
      </c>
      <c r="I52" s="44">
        <v>6</v>
      </c>
      <c r="J52" s="44">
        <v>37</v>
      </c>
      <c r="K52" s="45" t="s">
        <v>75</v>
      </c>
    </row>
    <row r="53" spans="1:11" ht="15" x14ac:dyDescent="0.25">
      <c r="A53" s="24"/>
      <c r="B53" s="16"/>
      <c r="C53" s="11"/>
      <c r="D53" s="7" t="s">
        <v>27</v>
      </c>
      <c r="E53" s="43" t="s">
        <v>76</v>
      </c>
      <c r="F53" s="44">
        <v>200</v>
      </c>
      <c r="G53" s="44">
        <v>7.9</v>
      </c>
      <c r="H53" s="44">
        <v>4.0999999999999996</v>
      </c>
      <c r="I53" s="44">
        <v>12.42</v>
      </c>
      <c r="J53" s="44">
        <v>117.96</v>
      </c>
      <c r="K53" s="45" t="s">
        <v>77</v>
      </c>
    </row>
    <row r="54" spans="1:11" ht="15" x14ac:dyDescent="0.25">
      <c r="A54" s="24"/>
      <c r="B54" s="16"/>
      <c r="C54" s="11"/>
      <c r="D54" s="7" t="s">
        <v>28</v>
      </c>
      <c r="E54" s="43" t="s">
        <v>78</v>
      </c>
      <c r="F54" s="44">
        <v>60</v>
      </c>
      <c r="G54" s="44">
        <v>8.1999999999999993</v>
      </c>
      <c r="H54" s="44">
        <v>7.3</v>
      </c>
      <c r="I54" s="44">
        <v>5</v>
      </c>
      <c r="J54" s="44">
        <v>118.5</v>
      </c>
      <c r="K54" s="45" t="s">
        <v>79</v>
      </c>
    </row>
    <row r="55" spans="1:11" ht="15" x14ac:dyDescent="0.25">
      <c r="A55" s="24"/>
      <c r="B55" s="16"/>
      <c r="C55" s="11"/>
      <c r="D55" s="7" t="s">
        <v>29</v>
      </c>
      <c r="E55" s="43" t="s">
        <v>80</v>
      </c>
      <c r="F55" s="44">
        <v>150</v>
      </c>
      <c r="G55" s="44">
        <v>2.9</v>
      </c>
      <c r="H55" s="44">
        <v>26.5</v>
      </c>
      <c r="I55" s="44">
        <v>8.1</v>
      </c>
      <c r="J55" s="44">
        <v>283</v>
      </c>
      <c r="K55" s="45" t="s">
        <v>81</v>
      </c>
    </row>
    <row r="56" spans="1:11" ht="15" x14ac:dyDescent="0.25">
      <c r="A56" s="24"/>
      <c r="B56" s="16"/>
      <c r="C56" s="11"/>
      <c r="D56" s="7" t="s">
        <v>30</v>
      </c>
      <c r="E56" s="43" t="s">
        <v>82</v>
      </c>
      <c r="F56" s="44">
        <v>200</v>
      </c>
      <c r="G56" s="44">
        <v>0.6</v>
      </c>
      <c r="H56" s="44">
        <v>0.2</v>
      </c>
      <c r="I56" s="44">
        <v>15.2</v>
      </c>
      <c r="J56" s="44">
        <v>65.3</v>
      </c>
      <c r="K56" s="45" t="s">
        <v>83</v>
      </c>
    </row>
    <row r="57" spans="1:11" ht="15" x14ac:dyDescent="0.25">
      <c r="A57" s="24"/>
      <c r="B57" s="16"/>
      <c r="C57" s="11"/>
      <c r="D57" s="7" t="s">
        <v>31</v>
      </c>
      <c r="E57" s="43" t="s">
        <v>52</v>
      </c>
      <c r="F57" s="44">
        <v>60</v>
      </c>
      <c r="G57" s="44">
        <v>3.36</v>
      </c>
      <c r="H57" s="44">
        <v>0.66</v>
      </c>
      <c r="I57" s="44">
        <v>1.44</v>
      </c>
      <c r="J57" s="44">
        <v>137.94</v>
      </c>
      <c r="K57" s="45" t="s">
        <v>42</v>
      </c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19">SUM(G52:G60)</f>
        <v>25.96</v>
      </c>
      <c r="H61" s="20">
        <f t="shared" ref="H61" si="20">SUM(H52:H60)</f>
        <v>39.01</v>
      </c>
      <c r="I61" s="20">
        <f t="shared" ref="I61" si="21">SUM(I52:I60)</f>
        <v>48.16</v>
      </c>
      <c r="J61" s="20">
        <f t="shared" ref="J61" si="22">SUM(J52:J60)</f>
        <v>759.7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6" t="s">
        <v>4</v>
      </c>
      <c r="D62" s="57"/>
      <c r="E62" s="32"/>
      <c r="F62" s="33">
        <f>F51+F61</f>
        <v>1270</v>
      </c>
      <c r="G62" s="33">
        <f t="shared" ref="G62" si="23">G51+G61</f>
        <v>48.19</v>
      </c>
      <c r="H62" s="33">
        <f t="shared" ref="H62" si="24">H51+H61</f>
        <v>66.09</v>
      </c>
      <c r="I62" s="33">
        <f t="shared" ref="I62" si="25">I51+I61</f>
        <v>126.97</v>
      </c>
      <c r="J62" s="33">
        <f t="shared" ref="J62" si="26">J51+J61</f>
        <v>1408.42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84</v>
      </c>
      <c r="F63" s="41">
        <v>250</v>
      </c>
      <c r="G63" s="41">
        <v>6.25</v>
      </c>
      <c r="H63" s="41">
        <v>8.6300000000000008</v>
      </c>
      <c r="I63" s="41">
        <v>29.88</v>
      </c>
      <c r="J63" s="41">
        <v>222.5</v>
      </c>
      <c r="K63" s="42" t="s">
        <v>85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86</v>
      </c>
      <c r="F65" s="44">
        <v>200</v>
      </c>
      <c r="G65" s="44">
        <v>0.3</v>
      </c>
      <c r="H65" s="44">
        <v>0</v>
      </c>
      <c r="I65" s="44">
        <v>6.7</v>
      </c>
      <c r="J65" s="44">
        <v>27.9</v>
      </c>
      <c r="K65" s="45" t="s">
        <v>87</v>
      </c>
    </row>
    <row r="66" spans="1:11" ht="15" x14ac:dyDescent="0.25">
      <c r="A66" s="24"/>
      <c r="B66" s="16"/>
      <c r="C66" s="11"/>
      <c r="D66" s="7" t="s">
        <v>23</v>
      </c>
      <c r="E66" s="43" t="s">
        <v>41</v>
      </c>
      <c r="F66" s="44">
        <v>30</v>
      </c>
      <c r="G66" s="44">
        <v>2.37</v>
      </c>
      <c r="H66" s="44">
        <v>0.3</v>
      </c>
      <c r="I66" s="44">
        <v>13.86</v>
      </c>
      <c r="J66" s="44">
        <v>70.14</v>
      </c>
      <c r="K66" s="45" t="s">
        <v>42</v>
      </c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 t="s">
        <v>88</v>
      </c>
      <c r="F68" s="44">
        <v>40</v>
      </c>
      <c r="G68" s="44">
        <v>0.2</v>
      </c>
      <c r="H68" s="44">
        <v>0</v>
      </c>
      <c r="I68" s="44">
        <v>23.8</v>
      </c>
      <c r="J68" s="44">
        <v>95.6</v>
      </c>
      <c r="K68" s="45" t="s">
        <v>42</v>
      </c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520</v>
      </c>
      <c r="G70" s="20">
        <f t="shared" ref="G70" si="27">SUM(G63:G69)</f>
        <v>9.1199999999999992</v>
      </c>
      <c r="H70" s="20">
        <f t="shared" ref="H70" si="28">SUM(H63:H69)</f>
        <v>8.9300000000000015</v>
      </c>
      <c r="I70" s="20">
        <f t="shared" ref="I70" si="29">SUM(I63:I69)</f>
        <v>74.239999999999995</v>
      </c>
      <c r="J70" s="20">
        <f t="shared" ref="J70" si="30">SUM(J63:J69)</f>
        <v>416.14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89</v>
      </c>
      <c r="F71" s="44">
        <v>100</v>
      </c>
      <c r="G71" s="44">
        <v>2</v>
      </c>
      <c r="H71" s="44">
        <v>0.25</v>
      </c>
      <c r="I71" s="44">
        <v>10.25</v>
      </c>
      <c r="J71" s="44">
        <v>52.25</v>
      </c>
      <c r="K71" s="45" t="s">
        <v>90</v>
      </c>
    </row>
    <row r="72" spans="1:11" ht="15" x14ac:dyDescent="0.25">
      <c r="A72" s="24"/>
      <c r="B72" s="16"/>
      <c r="C72" s="11"/>
      <c r="D72" s="7" t="s">
        <v>27</v>
      </c>
      <c r="E72" s="43" t="s">
        <v>91</v>
      </c>
      <c r="F72" s="44">
        <v>200</v>
      </c>
      <c r="G72" s="44">
        <v>4.62</v>
      </c>
      <c r="H72" s="44">
        <v>6.06</v>
      </c>
      <c r="I72" s="44">
        <v>5.7</v>
      </c>
      <c r="J72" s="44">
        <v>96.06</v>
      </c>
      <c r="K72" s="45" t="s">
        <v>92</v>
      </c>
    </row>
    <row r="73" spans="1:11" ht="15" x14ac:dyDescent="0.25">
      <c r="A73" s="24"/>
      <c r="B73" s="16"/>
      <c r="C73" s="11"/>
      <c r="D73" s="7" t="s">
        <v>28</v>
      </c>
      <c r="E73" s="43" t="s">
        <v>93</v>
      </c>
      <c r="F73" s="44">
        <v>100</v>
      </c>
      <c r="G73" s="44">
        <v>13.13</v>
      </c>
      <c r="H73" s="44">
        <v>7.63</v>
      </c>
      <c r="I73" s="49">
        <v>2.88</v>
      </c>
      <c r="J73" s="44">
        <v>133.38</v>
      </c>
      <c r="K73" s="45" t="s">
        <v>94</v>
      </c>
    </row>
    <row r="74" spans="1:11" ht="15" x14ac:dyDescent="0.25">
      <c r="A74" s="24"/>
      <c r="B74" s="16"/>
      <c r="C74" s="11"/>
      <c r="D74" s="7" t="s">
        <v>29</v>
      </c>
      <c r="E74" s="43" t="s">
        <v>95</v>
      </c>
      <c r="F74" s="44">
        <v>150</v>
      </c>
      <c r="G74" s="44">
        <v>3.1</v>
      </c>
      <c r="H74" s="44">
        <v>6</v>
      </c>
      <c r="I74" s="44">
        <v>19.7</v>
      </c>
      <c r="J74" s="44">
        <v>145.80000000000001</v>
      </c>
      <c r="K74" s="45" t="s">
        <v>96</v>
      </c>
    </row>
    <row r="75" spans="1:11" ht="15" x14ac:dyDescent="0.25">
      <c r="A75" s="24"/>
      <c r="B75" s="16"/>
      <c r="C75" s="11"/>
      <c r="D75" s="7" t="s">
        <v>30</v>
      </c>
      <c r="E75" s="43" t="s">
        <v>99</v>
      </c>
      <c r="F75" s="44">
        <v>200</v>
      </c>
      <c r="G75" s="44">
        <v>1</v>
      </c>
      <c r="H75" s="44">
        <v>0</v>
      </c>
      <c r="I75" s="44">
        <v>20.2</v>
      </c>
      <c r="J75" s="44">
        <v>84.8</v>
      </c>
      <c r="K75" s="45">
        <v>389</v>
      </c>
    </row>
    <row r="76" spans="1:11" ht="15" x14ac:dyDescent="0.25">
      <c r="A76" s="24"/>
      <c r="B76" s="16"/>
      <c r="C76" s="11"/>
      <c r="D76" s="7" t="s">
        <v>31</v>
      </c>
      <c r="E76" s="43" t="s">
        <v>52</v>
      </c>
      <c r="F76" s="44">
        <v>60</v>
      </c>
      <c r="G76" s="44">
        <v>3.36</v>
      </c>
      <c r="H76" s="44">
        <v>0.66</v>
      </c>
      <c r="I76" s="44">
        <v>1.44</v>
      </c>
      <c r="J76" s="44">
        <v>137.94</v>
      </c>
      <c r="K76" s="45" t="s">
        <v>42</v>
      </c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 t="s">
        <v>97</v>
      </c>
      <c r="F78" s="44">
        <v>50</v>
      </c>
      <c r="G78" s="44">
        <v>1.65</v>
      </c>
      <c r="H78" s="44">
        <v>1.35</v>
      </c>
      <c r="I78" s="44">
        <v>4.45</v>
      </c>
      <c r="J78" s="44">
        <v>36.549999999999997</v>
      </c>
      <c r="K78" s="45" t="s">
        <v>98</v>
      </c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860</v>
      </c>
      <c r="G80" s="20">
        <f t="shared" ref="G80" si="31">SUM(G71:G79)</f>
        <v>28.86</v>
      </c>
      <c r="H80" s="20">
        <f t="shared" ref="H80" si="32">SUM(H71:H79)</f>
        <v>21.95</v>
      </c>
      <c r="I80" s="20">
        <f t="shared" ref="I80" si="33">SUM(I71:I79)</f>
        <v>64.62</v>
      </c>
      <c r="J80" s="20">
        <f t="shared" ref="J80" si="34">SUM(J71:J79)</f>
        <v>686.78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6" t="s">
        <v>4</v>
      </c>
      <c r="D81" s="57"/>
      <c r="E81" s="32"/>
      <c r="F81" s="33">
        <f>F70+F80</f>
        <v>1380</v>
      </c>
      <c r="G81" s="33">
        <f t="shared" ref="G81" si="35">G70+G80</f>
        <v>37.979999999999997</v>
      </c>
      <c r="H81" s="33">
        <f t="shared" ref="H81" si="36">H70+H80</f>
        <v>30.880000000000003</v>
      </c>
      <c r="I81" s="33">
        <f t="shared" ref="I81" si="37">I70+I80</f>
        <v>138.86000000000001</v>
      </c>
      <c r="J81" s="33">
        <f t="shared" ref="J81" si="38">J70+J80</f>
        <v>1102.92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100</v>
      </c>
      <c r="F82" s="41">
        <v>250</v>
      </c>
      <c r="G82" s="41">
        <v>6.5</v>
      </c>
      <c r="H82" s="41">
        <v>8.1300000000000008</v>
      </c>
      <c r="I82" s="41">
        <v>35.5</v>
      </c>
      <c r="J82" s="41">
        <v>242.13</v>
      </c>
      <c r="K82" s="42" t="s">
        <v>101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39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102</v>
      </c>
    </row>
    <row r="85" spans="1:11" ht="15" x14ac:dyDescent="0.25">
      <c r="A85" s="24"/>
      <c r="B85" s="16"/>
      <c r="C85" s="11"/>
      <c r="D85" s="7" t="s">
        <v>23</v>
      </c>
      <c r="E85" s="43" t="s">
        <v>41</v>
      </c>
      <c r="F85" s="44">
        <v>30</v>
      </c>
      <c r="G85" s="44">
        <v>2.37</v>
      </c>
      <c r="H85" s="44">
        <v>0.3</v>
      </c>
      <c r="I85" s="44">
        <v>13.86</v>
      </c>
      <c r="J85" s="44">
        <v>70.14</v>
      </c>
      <c r="K85" s="45" t="s">
        <v>42</v>
      </c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 t="s">
        <v>103</v>
      </c>
      <c r="F87" s="44">
        <v>30</v>
      </c>
      <c r="G87" s="44">
        <v>6.96</v>
      </c>
      <c r="H87" s="44">
        <v>8.85</v>
      </c>
      <c r="I87" s="44">
        <v>0</v>
      </c>
      <c r="J87" s="44">
        <v>108</v>
      </c>
      <c r="K87" s="45" t="s">
        <v>104</v>
      </c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510</v>
      </c>
      <c r="G89" s="20">
        <f t="shared" ref="G89" si="39">SUM(G82:G88)</f>
        <v>16.03</v>
      </c>
      <c r="H89" s="20">
        <f t="shared" ref="H89" si="40">SUM(H82:H88)</f>
        <v>17.28</v>
      </c>
      <c r="I89" s="20">
        <f t="shared" ref="I89" si="41">SUM(I82:I88)</f>
        <v>55.86</v>
      </c>
      <c r="J89" s="20">
        <f t="shared" ref="J89" si="42">SUM(J82:J88)</f>
        <v>447.07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44</v>
      </c>
      <c r="F90" s="44">
        <v>100</v>
      </c>
      <c r="G90" s="44">
        <v>1.2</v>
      </c>
      <c r="H90" s="44">
        <v>4.7</v>
      </c>
      <c r="I90" s="44">
        <v>7.7</v>
      </c>
      <c r="J90" s="44">
        <v>78</v>
      </c>
      <c r="K90" s="45" t="s">
        <v>42</v>
      </c>
    </row>
    <row r="91" spans="1:11" ht="15" x14ac:dyDescent="0.25">
      <c r="A91" s="24"/>
      <c r="B91" s="16"/>
      <c r="C91" s="11"/>
      <c r="D91" s="7" t="s">
        <v>27</v>
      </c>
      <c r="E91" s="43" t="s">
        <v>105</v>
      </c>
      <c r="F91" s="44">
        <v>200</v>
      </c>
      <c r="G91" s="44">
        <v>4.74</v>
      </c>
      <c r="H91" s="44">
        <v>6.24</v>
      </c>
      <c r="I91" s="44">
        <v>13.6</v>
      </c>
      <c r="J91" s="44">
        <v>129.38</v>
      </c>
      <c r="K91" s="45" t="s">
        <v>106</v>
      </c>
    </row>
    <row r="92" spans="1:11" ht="15" x14ac:dyDescent="0.25">
      <c r="A92" s="24"/>
      <c r="B92" s="16"/>
      <c r="C92" s="11"/>
      <c r="D92" s="7" t="s">
        <v>28</v>
      </c>
      <c r="E92" s="43" t="s">
        <v>107</v>
      </c>
      <c r="F92" s="44">
        <v>200</v>
      </c>
      <c r="G92" s="44">
        <v>27.3</v>
      </c>
      <c r="H92" s="44">
        <v>8.1</v>
      </c>
      <c r="I92" s="44">
        <v>33.200000000000003</v>
      </c>
      <c r="J92" s="44">
        <v>314.60000000000002</v>
      </c>
      <c r="K92" s="45" t="s">
        <v>108</v>
      </c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 t="s">
        <v>109</v>
      </c>
      <c r="F94" s="44">
        <v>200</v>
      </c>
      <c r="G94" s="44">
        <v>0.5</v>
      </c>
      <c r="H94" s="44">
        <v>0</v>
      </c>
      <c r="I94" s="44">
        <v>19.8</v>
      </c>
      <c r="J94" s="44">
        <v>81</v>
      </c>
      <c r="K94" s="45" t="s">
        <v>51</v>
      </c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 t="s">
        <v>52</v>
      </c>
      <c r="F96" s="44">
        <v>60</v>
      </c>
      <c r="G96" s="44">
        <v>3.36</v>
      </c>
      <c r="H96" s="44">
        <v>0.66</v>
      </c>
      <c r="I96" s="44">
        <v>1.44</v>
      </c>
      <c r="J96" s="44">
        <v>137.94</v>
      </c>
      <c r="K96" s="45" t="s">
        <v>42</v>
      </c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760</v>
      </c>
      <c r="G99" s="20">
        <f t="shared" ref="G99" si="43">SUM(G90:G98)</f>
        <v>37.1</v>
      </c>
      <c r="H99" s="20">
        <f t="shared" ref="H99" si="44">SUM(H90:H98)</f>
        <v>19.7</v>
      </c>
      <c r="I99" s="20">
        <f t="shared" ref="I99" si="45">SUM(I90:I98)</f>
        <v>75.739999999999995</v>
      </c>
      <c r="J99" s="20">
        <f t="shared" ref="J99" si="46">SUM(J90:J98)</f>
        <v>740.92000000000007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6" t="s">
        <v>4</v>
      </c>
      <c r="D100" s="57"/>
      <c r="E100" s="32"/>
      <c r="F100" s="33">
        <f>F89+F99</f>
        <v>1270</v>
      </c>
      <c r="G100" s="33">
        <f t="shared" ref="G100" si="47">G89+G99</f>
        <v>53.13</v>
      </c>
      <c r="H100" s="33">
        <f t="shared" ref="H100" si="48">H89+H99</f>
        <v>36.980000000000004</v>
      </c>
      <c r="I100" s="33">
        <f t="shared" ref="I100" si="49">I89+I99</f>
        <v>131.6</v>
      </c>
      <c r="J100" s="33">
        <f t="shared" ref="J100" si="50">J89+J99</f>
        <v>1187.99</v>
      </c>
      <c r="K100" s="33"/>
    </row>
    <row r="101" spans="1:11" ht="15" x14ac:dyDescent="0.25">
      <c r="A101" s="21">
        <v>1</v>
      </c>
      <c r="B101" s="22">
        <v>6</v>
      </c>
      <c r="C101" s="23" t="s">
        <v>20</v>
      </c>
      <c r="D101" s="5" t="s">
        <v>21</v>
      </c>
      <c r="E101" s="40" t="s">
        <v>63</v>
      </c>
      <c r="F101" s="41">
        <v>150</v>
      </c>
      <c r="G101" s="41">
        <v>8.1999999999999993</v>
      </c>
      <c r="H101" s="41">
        <v>6.9</v>
      </c>
      <c r="I101" s="41">
        <v>35.9</v>
      </c>
      <c r="J101" s="41">
        <v>238.9</v>
      </c>
      <c r="K101" s="42" t="s">
        <v>110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56</v>
      </c>
      <c r="F103" s="44">
        <v>200</v>
      </c>
      <c r="G103" s="44">
        <v>3.8</v>
      </c>
      <c r="H103" s="44">
        <v>3.5</v>
      </c>
      <c r="I103" s="44">
        <v>11.2</v>
      </c>
      <c r="J103" s="44">
        <v>91.2</v>
      </c>
      <c r="K103" s="45" t="s">
        <v>57</v>
      </c>
    </row>
    <row r="104" spans="1:11" ht="15" x14ac:dyDescent="0.25">
      <c r="A104" s="24"/>
      <c r="B104" s="16"/>
      <c r="C104" s="11"/>
      <c r="D104" s="7" t="s">
        <v>23</v>
      </c>
      <c r="E104" s="43" t="s">
        <v>41</v>
      </c>
      <c r="F104" s="44">
        <v>30</v>
      </c>
      <c r="G104" s="44">
        <v>2.37</v>
      </c>
      <c r="H104" s="44">
        <v>0.3</v>
      </c>
      <c r="I104" s="44">
        <v>13.86</v>
      </c>
      <c r="J104" s="44">
        <v>70.14</v>
      </c>
      <c r="K104" s="45" t="s">
        <v>42</v>
      </c>
    </row>
    <row r="105" spans="1:11" ht="15" x14ac:dyDescent="0.25">
      <c r="A105" s="24"/>
      <c r="B105" s="16"/>
      <c r="C105" s="11"/>
      <c r="D105" s="7" t="s">
        <v>24</v>
      </c>
      <c r="E105" s="43" t="s">
        <v>111</v>
      </c>
      <c r="F105" s="44">
        <v>120</v>
      </c>
      <c r="G105" s="44">
        <v>0.94</v>
      </c>
      <c r="H105" s="44">
        <v>0.3</v>
      </c>
      <c r="I105" s="44">
        <v>13.86</v>
      </c>
      <c r="J105" s="44">
        <v>107.48</v>
      </c>
      <c r="K105" s="45" t="s">
        <v>42</v>
      </c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15.31</v>
      </c>
      <c r="H108" s="20">
        <f t="shared" si="51"/>
        <v>11.000000000000002</v>
      </c>
      <c r="I108" s="20">
        <f t="shared" si="51"/>
        <v>74.819999999999993</v>
      </c>
      <c r="J108" s="20">
        <f t="shared" si="51"/>
        <v>507.72</v>
      </c>
      <c r="K108" s="26"/>
    </row>
    <row r="109" spans="1:11" ht="15" x14ac:dyDescent="0.25">
      <c r="A109" s="27">
        <f>A101</f>
        <v>1</v>
      </c>
      <c r="B109" s="14">
        <f>B101</f>
        <v>6</v>
      </c>
      <c r="C109" s="10" t="s">
        <v>25</v>
      </c>
      <c r="D109" s="7" t="s">
        <v>26</v>
      </c>
      <c r="E109" s="43" t="s">
        <v>59</v>
      </c>
      <c r="F109" s="44">
        <v>100</v>
      </c>
      <c r="G109" s="44">
        <v>1.34</v>
      </c>
      <c r="H109" s="44">
        <v>4.5</v>
      </c>
      <c r="I109" s="44">
        <v>7.63</v>
      </c>
      <c r="J109" s="44">
        <v>76</v>
      </c>
      <c r="K109" s="45" t="s">
        <v>60</v>
      </c>
    </row>
    <row r="110" spans="1:11" ht="15" x14ac:dyDescent="0.25">
      <c r="A110" s="24"/>
      <c r="B110" s="16"/>
      <c r="C110" s="11"/>
      <c r="D110" s="7" t="s">
        <v>27</v>
      </c>
      <c r="E110" s="43" t="s">
        <v>112</v>
      </c>
      <c r="F110" s="44">
        <v>200</v>
      </c>
      <c r="G110" s="44">
        <v>5.16</v>
      </c>
      <c r="H110" s="44">
        <v>2.78</v>
      </c>
      <c r="I110" s="44">
        <v>18.5</v>
      </c>
      <c r="J110" s="44">
        <v>119.6</v>
      </c>
      <c r="K110" s="45" t="s">
        <v>113</v>
      </c>
    </row>
    <row r="111" spans="1:11" ht="15" x14ac:dyDescent="0.25">
      <c r="A111" s="24"/>
      <c r="B111" s="16"/>
      <c r="C111" s="11"/>
      <c r="D111" s="7" t="s">
        <v>28</v>
      </c>
      <c r="E111" s="43" t="s">
        <v>114</v>
      </c>
      <c r="F111" s="44">
        <v>60</v>
      </c>
      <c r="G111" s="44">
        <v>19.3</v>
      </c>
      <c r="H111" s="44">
        <v>1.4</v>
      </c>
      <c r="I111" s="44">
        <v>0.7</v>
      </c>
      <c r="J111" s="44">
        <v>92.9</v>
      </c>
      <c r="K111" s="45" t="s">
        <v>115</v>
      </c>
    </row>
    <row r="112" spans="1:11" ht="15" x14ac:dyDescent="0.25">
      <c r="A112" s="24"/>
      <c r="B112" s="16"/>
      <c r="C112" s="11"/>
      <c r="D112" s="7" t="s">
        <v>29</v>
      </c>
      <c r="E112" s="43" t="s">
        <v>116</v>
      </c>
      <c r="F112" s="44">
        <v>150</v>
      </c>
      <c r="G112" s="44">
        <v>4.4000000000000004</v>
      </c>
      <c r="H112" s="44">
        <v>5.9</v>
      </c>
      <c r="I112" s="44">
        <v>30.5</v>
      </c>
      <c r="J112" s="44">
        <v>192.9</v>
      </c>
      <c r="K112" s="45" t="s">
        <v>117</v>
      </c>
    </row>
    <row r="113" spans="1:11" ht="15" x14ac:dyDescent="0.25">
      <c r="A113" s="24"/>
      <c r="B113" s="16"/>
      <c r="C113" s="11"/>
      <c r="D113" s="7" t="s">
        <v>30</v>
      </c>
      <c r="E113" s="43" t="s">
        <v>67</v>
      </c>
      <c r="F113" s="44">
        <v>200</v>
      </c>
      <c r="G113" s="44">
        <v>0.2</v>
      </c>
      <c r="H113" s="44">
        <v>0</v>
      </c>
      <c r="I113" s="44">
        <v>13</v>
      </c>
      <c r="J113" s="44">
        <v>52.9</v>
      </c>
      <c r="K113" s="45" t="s">
        <v>68</v>
      </c>
    </row>
    <row r="114" spans="1:11" ht="15" x14ac:dyDescent="0.25">
      <c r="A114" s="24"/>
      <c r="B114" s="16"/>
      <c r="C114" s="11"/>
      <c r="D114" s="7" t="s">
        <v>31</v>
      </c>
      <c r="E114" s="43" t="s">
        <v>52</v>
      </c>
      <c r="F114" s="44">
        <v>60</v>
      </c>
      <c r="G114" s="44">
        <v>3.36</v>
      </c>
      <c r="H114" s="44">
        <v>0.66</v>
      </c>
      <c r="I114" s="44">
        <v>1.44</v>
      </c>
      <c r="J114" s="44">
        <v>137.94</v>
      </c>
      <c r="K114" s="45" t="s">
        <v>42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 t="s">
        <v>118</v>
      </c>
      <c r="F116" s="44">
        <v>50</v>
      </c>
      <c r="G116" s="44">
        <v>1.35</v>
      </c>
      <c r="H116" s="44">
        <v>2.1</v>
      </c>
      <c r="I116" s="44">
        <v>2.15</v>
      </c>
      <c r="J116" s="44">
        <v>33.15</v>
      </c>
      <c r="K116" s="45" t="s">
        <v>119</v>
      </c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820</v>
      </c>
      <c r="G118" s="20">
        <f t="shared" ref="G118:J118" si="52">SUM(G109:G117)</f>
        <v>35.110000000000007</v>
      </c>
      <c r="H118" s="20">
        <f t="shared" si="52"/>
        <v>17.34</v>
      </c>
      <c r="I118" s="20">
        <f t="shared" si="52"/>
        <v>73.92</v>
      </c>
      <c r="J118" s="20">
        <f t="shared" si="52"/>
        <v>705.39</v>
      </c>
      <c r="K118" s="26"/>
    </row>
    <row r="119" spans="1:11" ht="15.75" thickBot="1" x14ac:dyDescent="0.25">
      <c r="A119" s="30">
        <f>A101</f>
        <v>1</v>
      </c>
      <c r="B119" s="31">
        <f>B101</f>
        <v>6</v>
      </c>
      <c r="C119" s="56" t="s">
        <v>4</v>
      </c>
      <c r="D119" s="57"/>
      <c r="E119" s="32"/>
      <c r="F119" s="33">
        <f>F108+F118</f>
        <v>1320</v>
      </c>
      <c r="G119" s="33">
        <f t="shared" ref="G119" si="53">G108+G118</f>
        <v>50.420000000000009</v>
      </c>
      <c r="H119" s="33">
        <f t="shared" ref="H119" si="54">H108+H118</f>
        <v>28.340000000000003</v>
      </c>
      <c r="I119" s="33">
        <f t="shared" ref="I119" si="55">I108+I118</f>
        <v>148.74</v>
      </c>
      <c r="J119" s="33">
        <f t="shared" ref="J119" si="56">J108+J118</f>
        <v>1213.1100000000001</v>
      </c>
      <c r="K119" s="33"/>
    </row>
    <row r="120" spans="1:11" ht="15" x14ac:dyDescent="0.25">
      <c r="A120" s="15">
        <v>1</v>
      </c>
      <c r="B120" s="16">
        <v>7</v>
      </c>
      <c r="C120" s="23" t="s">
        <v>20</v>
      </c>
      <c r="D120" s="5" t="s">
        <v>21</v>
      </c>
      <c r="E120" s="40" t="s">
        <v>120</v>
      </c>
      <c r="F120" s="41">
        <v>220</v>
      </c>
      <c r="G120" s="41">
        <v>9.1300000000000008</v>
      </c>
      <c r="H120" s="41">
        <v>12.87</v>
      </c>
      <c r="I120" s="41">
        <v>41.25</v>
      </c>
      <c r="J120" s="41">
        <v>316.8</v>
      </c>
      <c r="K120" s="42" t="s">
        <v>121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71</v>
      </c>
      <c r="F122" s="44">
        <v>200</v>
      </c>
      <c r="G122" s="44">
        <v>4.5999999999999996</v>
      </c>
      <c r="H122" s="44">
        <v>4.4000000000000004</v>
      </c>
      <c r="I122" s="44">
        <v>12.5</v>
      </c>
      <c r="J122" s="44">
        <v>107.2</v>
      </c>
      <c r="K122" s="45" t="s">
        <v>72</v>
      </c>
    </row>
    <row r="123" spans="1:11" ht="15" x14ac:dyDescent="0.25">
      <c r="A123" s="15"/>
      <c r="B123" s="16"/>
      <c r="C123" s="11"/>
      <c r="D123" s="7" t="s">
        <v>23</v>
      </c>
      <c r="E123" s="43" t="s">
        <v>41</v>
      </c>
      <c r="F123" s="44">
        <v>30</v>
      </c>
      <c r="G123" s="44">
        <v>2.37</v>
      </c>
      <c r="H123" s="44">
        <v>0.3</v>
      </c>
      <c r="I123" s="44">
        <v>13.86</v>
      </c>
      <c r="J123" s="44">
        <v>70.14</v>
      </c>
      <c r="K123" s="45" t="s">
        <v>42</v>
      </c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 t="s">
        <v>122</v>
      </c>
      <c r="F125" s="44">
        <v>50</v>
      </c>
      <c r="G125" s="44">
        <v>5.8</v>
      </c>
      <c r="H125" s="44">
        <v>8.3000000000000007</v>
      </c>
      <c r="I125" s="44">
        <v>14.83</v>
      </c>
      <c r="J125" s="44">
        <v>157</v>
      </c>
      <c r="K125" s="45">
        <v>3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21.900000000000002</v>
      </c>
      <c r="H127" s="20">
        <f t="shared" si="57"/>
        <v>25.87</v>
      </c>
      <c r="I127" s="20">
        <f t="shared" si="57"/>
        <v>82.44</v>
      </c>
      <c r="J127" s="20">
        <f t="shared" si="57"/>
        <v>651.14</v>
      </c>
      <c r="K127" s="26"/>
    </row>
    <row r="128" spans="1:11" ht="15" x14ac:dyDescent="0.25">
      <c r="A128" s="14">
        <f>A120</f>
        <v>1</v>
      </c>
      <c r="B128" s="14">
        <f>B120</f>
        <v>7</v>
      </c>
      <c r="C128" s="10" t="s">
        <v>25</v>
      </c>
      <c r="D128" s="7" t="s">
        <v>26</v>
      </c>
      <c r="E128" s="43" t="s">
        <v>74</v>
      </c>
      <c r="F128" s="44">
        <v>100</v>
      </c>
      <c r="G128" s="44">
        <v>3</v>
      </c>
      <c r="H128" s="44">
        <v>0.25</v>
      </c>
      <c r="I128" s="44">
        <v>6</v>
      </c>
      <c r="J128" s="44">
        <v>37</v>
      </c>
      <c r="K128" s="45" t="s">
        <v>75</v>
      </c>
    </row>
    <row r="129" spans="1:11" ht="15" x14ac:dyDescent="0.25">
      <c r="A129" s="15"/>
      <c r="B129" s="16"/>
      <c r="C129" s="11"/>
      <c r="D129" s="7" t="s">
        <v>27</v>
      </c>
      <c r="E129" s="43" t="s">
        <v>123</v>
      </c>
      <c r="F129" s="44">
        <v>200</v>
      </c>
      <c r="G129" s="44">
        <v>6.78</v>
      </c>
      <c r="H129" s="44">
        <v>4.58</v>
      </c>
      <c r="I129" s="44">
        <v>14.4</v>
      </c>
      <c r="J129" s="44">
        <v>125.9</v>
      </c>
      <c r="K129" s="45" t="s">
        <v>124</v>
      </c>
    </row>
    <row r="130" spans="1:11" ht="15" x14ac:dyDescent="0.25">
      <c r="A130" s="15"/>
      <c r="B130" s="16"/>
      <c r="C130" s="11"/>
      <c r="D130" s="7" t="s">
        <v>28</v>
      </c>
      <c r="E130" s="43" t="s">
        <v>125</v>
      </c>
      <c r="F130" s="44">
        <v>100</v>
      </c>
      <c r="G130" s="44">
        <v>18.22</v>
      </c>
      <c r="H130" s="44">
        <v>18.09</v>
      </c>
      <c r="I130" s="44">
        <v>16.23</v>
      </c>
      <c r="J130" s="44">
        <v>300.98</v>
      </c>
      <c r="K130" s="45" t="s">
        <v>126</v>
      </c>
    </row>
    <row r="131" spans="1:11" ht="15" x14ac:dyDescent="0.25">
      <c r="A131" s="15"/>
      <c r="B131" s="16"/>
      <c r="C131" s="11"/>
      <c r="D131" s="7" t="s">
        <v>29</v>
      </c>
      <c r="E131" s="43" t="s">
        <v>127</v>
      </c>
      <c r="F131" s="44">
        <v>150</v>
      </c>
      <c r="G131" s="44">
        <v>5.3</v>
      </c>
      <c r="H131" s="44">
        <v>5.5</v>
      </c>
      <c r="I131" s="44">
        <v>32.700000000000003</v>
      </c>
      <c r="J131" s="44">
        <v>202</v>
      </c>
      <c r="K131" s="45" t="s">
        <v>128</v>
      </c>
    </row>
    <row r="132" spans="1:11" ht="15" x14ac:dyDescent="0.25">
      <c r="A132" s="15"/>
      <c r="B132" s="16"/>
      <c r="C132" s="11"/>
      <c r="D132" s="7" t="s">
        <v>30</v>
      </c>
      <c r="E132" s="43" t="s">
        <v>82</v>
      </c>
      <c r="F132" s="44">
        <v>200</v>
      </c>
      <c r="G132" s="44">
        <v>0.6</v>
      </c>
      <c r="H132" s="44">
        <v>0.2</v>
      </c>
      <c r="I132" s="44">
        <v>15.2</v>
      </c>
      <c r="J132" s="44">
        <v>65.3</v>
      </c>
      <c r="K132" s="45" t="s">
        <v>83</v>
      </c>
    </row>
    <row r="133" spans="1:11" ht="15" x14ac:dyDescent="0.25">
      <c r="A133" s="15"/>
      <c r="B133" s="16"/>
      <c r="C133" s="11"/>
      <c r="D133" s="7" t="s">
        <v>31</v>
      </c>
      <c r="E133" s="43" t="s">
        <v>52</v>
      </c>
      <c r="F133" s="44">
        <v>60</v>
      </c>
      <c r="G133" s="44">
        <v>3.36</v>
      </c>
      <c r="H133" s="44">
        <v>0.66</v>
      </c>
      <c r="I133" s="44">
        <v>1.44</v>
      </c>
      <c r="J133" s="44">
        <v>137.94</v>
      </c>
      <c r="K133" s="45" t="s">
        <v>42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 t="s">
        <v>97</v>
      </c>
      <c r="F135" s="44">
        <v>50</v>
      </c>
      <c r="G135" s="44">
        <v>1.65</v>
      </c>
      <c r="H135" s="44">
        <v>1.35</v>
      </c>
      <c r="I135" s="44">
        <v>4.45</v>
      </c>
      <c r="J135" s="44">
        <v>36.549999999999997</v>
      </c>
      <c r="K135" s="45" t="s">
        <v>98</v>
      </c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860</v>
      </c>
      <c r="G137" s="20">
        <f t="shared" ref="G137:J137" si="58">SUM(G128:G136)</f>
        <v>38.909999999999997</v>
      </c>
      <c r="H137" s="20">
        <f t="shared" si="58"/>
        <v>30.630000000000003</v>
      </c>
      <c r="I137" s="20">
        <f t="shared" si="58"/>
        <v>90.42</v>
      </c>
      <c r="J137" s="20">
        <f t="shared" si="58"/>
        <v>905.66999999999985</v>
      </c>
      <c r="K137" s="26"/>
    </row>
    <row r="138" spans="1:11" ht="15.75" thickBot="1" x14ac:dyDescent="0.25">
      <c r="A138" s="34">
        <f>A120</f>
        <v>1</v>
      </c>
      <c r="B138" s="34">
        <f>B120</f>
        <v>7</v>
      </c>
      <c r="C138" s="56" t="s">
        <v>4</v>
      </c>
      <c r="D138" s="57"/>
      <c r="E138" s="32"/>
      <c r="F138" s="33">
        <f>F127+F137</f>
        <v>1360</v>
      </c>
      <c r="G138" s="33">
        <f t="shared" ref="G138" si="59">G127+G137</f>
        <v>60.81</v>
      </c>
      <c r="H138" s="33">
        <f t="shared" ref="H138" si="60">H127+H137</f>
        <v>56.5</v>
      </c>
      <c r="I138" s="33">
        <f t="shared" ref="I138" si="61">I127+I137</f>
        <v>172.86</v>
      </c>
      <c r="J138" s="33">
        <f t="shared" ref="J138" si="62">J127+J137</f>
        <v>1556.81</v>
      </c>
      <c r="K138" s="33"/>
    </row>
    <row r="139" spans="1:11" ht="15" x14ac:dyDescent="0.25">
      <c r="A139" s="21">
        <v>1</v>
      </c>
      <c r="B139" s="22">
        <v>8</v>
      </c>
      <c r="C139" s="23" t="s">
        <v>20</v>
      </c>
      <c r="D139" s="5" t="s">
        <v>21</v>
      </c>
      <c r="E139" s="40" t="s">
        <v>129</v>
      </c>
      <c r="F139" s="41">
        <v>150</v>
      </c>
      <c r="G139" s="41">
        <v>25.6</v>
      </c>
      <c r="H139" s="41">
        <v>16.100000000000001</v>
      </c>
      <c r="I139" s="41">
        <v>25</v>
      </c>
      <c r="J139" s="41">
        <v>347.8</v>
      </c>
      <c r="K139" s="42" t="s">
        <v>130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86</v>
      </c>
      <c r="F141" s="44">
        <v>200</v>
      </c>
      <c r="G141" s="44">
        <v>0.3</v>
      </c>
      <c r="H141" s="44">
        <v>0</v>
      </c>
      <c r="I141" s="44">
        <v>6.7</v>
      </c>
      <c r="J141" s="44">
        <v>27.9</v>
      </c>
      <c r="K141" s="45" t="s">
        <v>87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41</v>
      </c>
      <c r="F142" s="44">
        <v>30</v>
      </c>
      <c r="G142" s="44">
        <v>2.37</v>
      </c>
      <c r="H142" s="44">
        <v>0.3</v>
      </c>
      <c r="I142" s="44">
        <v>13.86</v>
      </c>
      <c r="J142" s="44">
        <v>70.14</v>
      </c>
      <c r="K142" s="45" t="s">
        <v>42</v>
      </c>
    </row>
    <row r="143" spans="1:11" ht="15" x14ac:dyDescent="0.25">
      <c r="A143" s="24"/>
      <c r="B143" s="16"/>
      <c r="C143" s="11"/>
      <c r="D143" s="7" t="s">
        <v>24</v>
      </c>
      <c r="E143" s="43" t="s">
        <v>132</v>
      </c>
      <c r="F143" s="44">
        <v>100</v>
      </c>
      <c r="G143" s="44">
        <v>1</v>
      </c>
      <c r="H143" s="44">
        <v>0</v>
      </c>
      <c r="I143" s="44">
        <v>11.57</v>
      </c>
      <c r="J143" s="44">
        <v>103</v>
      </c>
      <c r="K143" s="45" t="s">
        <v>42</v>
      </c>
    </row>
    <row r="144" spans="1:11" ht="15" x14ac:dyDescent="0.25">
      <c r="A144" s="24"/>
      <c r="B144" s="16"/>
      <c r="C144" s="11"/>
      <c r="D144" s="6"/>
      <c r="E144" s="43" t="s">
        <v>131</v>
      </c>
      <c r="F144" s="44">
        <v>55</v>
      </c>
      <c r="G144" s="49">
        <v>2.4</v>
      </c>
      <c r="H144" s="44">
        <v>3.87</v>
      </c>
      <c r="I144" s="44">
        <v>27.83</v>
      </c>
      <c r="J144" s="44">
        <v>156</v>
      </c>
      <c r="K144" s="45">
        <v>2</v>
      </c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535</v>
      </c>
      <c r="G146" s="20">
        <f t="shared" ref="G146:J146" si="63">SUM(G139:G145)</f>
        <v>31.67</v>
      </c>
      <c r="H146" s="20">
        <f t="shared" si="63"/>
        <v>20.270000000000003</v>
      </c>
      <c r="I146" s="20">
        <f t="shared" si="63"/>
        <v>84.960000000000008</v>
      </c>
      <c r="J146" s="20">
        <f t="shared" si="63"/>
        <v>704.83999999999992</v>
      </c>
      <c r="K146" s="26"/>
    </row>
    <row r="147" spans="1:11" ht="15" x14ac:dyDescent="0.25">
      <c r="A147" s="27">
        <f>A139</f>
        <v>1</v>
      </c>
      <c r="B147" s="14">
        <f>B139</f>
        <v>8</v>
      </c>
      <c r="C147" s="10" t="s">
        <v>25</v>
      </c>
      <c r="D147" s="7" t="s">
        <v>26</v>
      </c>
      <c r="E147" s="43" t="s">
        <v>89</v>
      </c>
      <c r="F147" s="44">
        <v>100</v>
      </c>
      <c r="G147" s="44">
        <v>2</v>
      </c>
      <c r="H147" s="44">
        <v>0.25</v>
      </c>
      <c r="I147" s="44">
        <v>10.25</v>
      </c>
      <c r="J147" s="44">
        <v>52.25</v>
      </c>
      <c r="K147" s="45" t="s">
        <v>90</v>
      </c>
    </row>
    <row r="148" spans="1:11" ht="15" x14ac:dyDescent="0.25">
      <c r="A148" s="24"/>
      <c r="B148" s="16"/>
      <c r="C148" s="11"/>
      <c r="D148" s="7" t="s">
        <v>27</v>
      </c>
      <c r="E148" s="43" t="s">
        <v>45</v>
      </c>
      <c r="F148" s="44">
        <v>200</v>
      </c>
      <c r="G148" s="44">
        <v>4.7</v>
      </c>
      <c r="H148" s="44">
        <v>6.1</v>
      </c>
      <c r="I148" s="44">
        <v>10.1</v>
      </c>
      <c r="J148" s="44">
        <v>114.22</v>
      </c>
      <c r="K148" s="45" t="s">
        <v>133</v>
      </c>
    </row>
    <row r="149" spans="1:11" ht="15" x14ac:dyDescent="0.25">
      <c r="A149" s="24"/>
      <c r="B149" s="16"/>
      <c r="C149" s="11"/>
      <c r="D149" s="7" t="s">
        <v>28</v>
      </c>
      <c r="E149" s="43" t="s">
        <v>134</v>
      </c>
      <c r="F149" s="44">
        <v>200</v>
      </c>
      <c r="G149" s="44">
        <v>20.100000000000001</v>
      </c>
      <c r="H149" s="44">
        <v>19.3</v>
      </c>
      <c r="I149" s="44">
        <v>17.100000000000001</v>
      </c>
      <c r="J149" s="44">
        <v>25</v>
      </c>
      <c r="K149" s="45" t="s">
        <v>135</v>
      </c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 t="s">
        <v>99</v>
      </c>
      <c r="F151" s="44">
        <v>200</v>
      </c>
      <c r="G151" s="44">
        <v>1</v>
      </c>
      <c r="H151" s="44">
        <v>0</v>
      </c>
      <c r="I151" s="44">
        <v>20.2</v>
      </c>
      <c r="J151" s="44">
        <v>84.8</v>
      </c>
      <c r="K151" s="45">
        <v>389</v>
      </c>
    </row>
    <row r="152" spans="1:11" ht="15" x14ac:dyDescent="0.25">
      <c r="A152" s="24"/>
      <c r="B152" s="16"/>
      <c r="C152" s="11"/>
      <c r="D152" s="7" t="s">
        <v>31</v>
      </c>
      <c r="E152" s="43" t="s">
        <v>52</v>
      </c>
      <c r="F152" s="44">
        <v>60</v>
      </c>
      <c r="G152" s="44">
        <v>3.36</v>
      </c>
      <c r="H152" s="44">
        <v>0.66</v>
      </c>
      <c r="I152" s="44">
        <v>1.44</v>
      </c>
      <c r="J152" s="44">
        <v>137.94</v>
      </c>
      <c r="K152" s="45" t="s">
        <v>42</v>
      </c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760</v>
      </c>
      <c r="G156" s="20">
        <f t="shared" ref="G156:J156" si="64">SUM(G147:G155)</f>
        <v>31.16</v>
      </c>
      <c r="H156" s="20">
        <f t="shared" si="64"/>
        <v>26.31</v>
      </c>
      <c r="I156" s="20">
        <f t="shared" si="64"/>
        <v>59.09</v>
      </c>
      <c r="J156" s="20">
        <f t="shared" si="64"/>
        <v>414.21</v>
      </c>
      <c r="K156" s="26"/>
    </row>
    <row r="157" spans="1:11" ht="15.75" thickBot="1" x14ac:dyDescent="0.25">
      <c r="A157" s="30">
        <f>A139</f>
        <v>1</v>
      </c>
      <c r="B157" s="31">
        <f>B139</f>
        <v>8</v>
      </c>
      <c r="C157" s="56" t="s">
        <v>4</v>
      </c>
      <c r="D157" s="57"/>
      <c r="E157" s="32"/>
      <c r="F157" s="33">
        <f>F146+F156</f>
        <v>1295</v>
      </c>
      <c r="G157" s="33">
        <f t="shared" ref="G157" si="65">G146+G156</f>
        <v>62.83</v>
      </c>
      <c r="H157" s="33">
        <f t="shared" ref="H157" si="66">H146+H156</f>
        <v>46.58</v>
      </c>
      <c r="I157" s="33">
        <f t="shared" ref="I157" si="67">I146+I156</f>
        <v>144.05000000000001</v>
      </c>
      <c r="J157" s="33">
        <f t="shared" ref="J157" si="68">J146+J156</f>
        <v>1119.05</v>
      </c>
      <c r="K157" s="33"/>
    </row>
    <row r="158" spans="1:11" ht="15" x14ac:dyDescent="0.25">
      <c r="A158" s="21">
        <v>1</v>
      </c>
      <c r="B158" s="22">
        <v>9</v>
      </c>
      <c r="C158" s="23" t="s">
        <v>20</v>
      </c>
      <c r="D158" s="5" t="s">
        <v>21</v>
      </c>
      <c r="E158" s="40" t="s">
        <v>136</v>
      </c>
      <c r="F158" s="41">
        <v>200</v>
      </c>
      <c r="G158" s="41">
        <v>8.1999999999999993</v>
      </c>
      <c r="H158" s="41">
        <v>10.8</v>
      </c>
      <c r="I158" s="41">
        <v>38.5</v>
      </c>
      <c r="J158" s="41">
        <v>283.5</v>
      </c>
      <c r="K158" s="42" t="s">
        <v>137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139</v>
      </c>
      <c r="F160" s="44">
        <v>200</v>
      </c>
      <c r="G160" s="44">
        <v>0.2</v>
      </c>
      <c r="H160" s="44">
        <v>0</v>
      </c>
      <c r="I160" s="44">
        <v>6.5</v>
      </c>
      <c r="J160" s="44">
        <v>26.8</v>
      </c>
      <c r="K160" s="45" t="s">
        <v>102</v>
      </c>
    </row>
    <row r="161" spans="1:11" ht="15" x14ac:dyDescent="0.25">
      <c r="A161" s="24"/>
      <c r="B161" s="16"/>
      <c r="C161" s="11"/>
      <c r="D161" s="7" t="s">
        <v>23</v>
      </c>
      <c r="E161" s="43" t="s">
        <v>41</v>
      </c>
      <c r="F161" s="44">
        <v>30</v>
      </c>
      <c r="G161" s="44">
        <v>2.37</v>
      </c>
      <c r="H161" s="44">
        <v>0.3</v>
      </c>
      <c r="I161" s="44">
        <v>13.86</v>
      </c>
      <c r="J161" s="44">
        <v>70.14</v>
      </c>
      <c r="K161" s="45" t="s">
        <v>42</v>
      </c>
    </row>
    <row r="162" spans="1:11" ht="15" x14ac:dyDescent="0.25">
      <c r="A162" s="24"/>
      <c r="B162" s="16"/>
      <c r="C162" s="11"/>
      <c r="D162" s="7" t="s">
        <v>24</v>
      </c>
      <c r="E162" s="43" t="s">
        <v>138</v>
      </c>
      <c r="F162" s="44">
        <v>115</v>
      </c>
      <c r="G162" s="44">
        <v>0.8</v>
      </c>
      <c r="H162" s="44">
        <v>0.2</v>
      </c>
      <c r="I162" s="44">
        <v>22.5</v>
      </c>
      <c r="J162" s="44">
        <v>98</v>
      </c>
      <c r="K162" s="45">
        <v>341</v>
      </c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545</v>
      </c>
      <c r="G165" s="20">
        <f t="shared" ref="G165:J165" si="69">SUM(G158:G164)</f>
        <v>11.57</v>
      </c>
      <c r="H165" s="20">
        <f t="shared" si="69"/>
        <v>11.3</v>
      </c>
      <c r="I165" s="20">
        <f t="shared" si="69"/>
        <v>81.36</v>
      </c>
      <c r="J165" s="20">
        <f t="shared" si="69"/>
        <v>478.44</v>
      </c>
      <c r="K165" s="26"/>
    </row>
    <row r="166" spans="1:11" ht="15" x14ac:dyDescent="0.25">
      <c r="A166" s="27">
        <f>A158</f>
        <v>1</v>
      </c>
      <c r="B166" s="14">
        <f>B158</f>
        <v>9</v>
      </c>
      <c r="C166" s="10" t="s">
        <v>25</v>
      </c>
      <c r="D166" s="7" t="s">
        <v>26</v>
      </c>
      <c r="E166" s="43" t="s">
        <v>44</v>
      </c>
      <c r="F166" s="44">
        <v>100</v>
      </c>
      <c r="G166" s="44">
        <v>1.2</v>
      </c>
      <c r="H166" s="44">
        <v>4.7</v>
      </c>
      <c r="I166" s="44">
        <v>7.7</v>
      </c>
      <c r="J166" s="44">
        <v>78</v>
      </c>
      <c r="K166" s="45" t="s">
        <v>42</v>
      </c>
    </row>
    <row r="167" spans="1:11" ht="15" x14ac:dyDescent="0.25">
      <c r="A167" s="24"/>
      <c r="B167" s="16"/>
      <c r="C167" s="11"/>
      <c r="D167" s="7" t="s">
        <v>27</v>
      </c>
      <c r="E167" s="43" t="s">
        <v>140</v>
      </c>
      <c r="F167" s="44">
        <v>200</v>
      </c>
      <c r="G167" s="44">
        <v>4.9400000000000004</v>
      </c>
      <c r="H167" s="44">
        <v>6.22</v>
      </c>
      <c r="I167" s="44">
        <v>11.24</v>
      </c>
      <c r="J167" s="44">
        <v>120.74</v>
      </c>
      <c r="K167" s="45" t="s">
        <v>141</v>
      </c>
    </row>
    <row r="168" spans="1:11" ht="15" x14ac:dyDescent="0.25">
      <c r="A168" s="24"/>
      <c r="B168" s="16"/>
      <c r="C168" s="11"/>
      <c r="D168" s="7" t="s">
        <v>28</v>
      </c>
      <c r="E168" s="43" t="s">
        <v>142</v>
      </c>
      <c r="F168" s="44">
        <v>100</v>
      </c>
      <c r="G168" s="44">
        <v>14.1</v>
      </c>
      <c r="H168" s="44">
        <v>2.8</v>
      </c>
      <c r="I168" s="44">
        <v>8.6</v>
      </c>
      <c r="J168" s="44">
        <v>115.9</v>
      </c>
      <c r="K168" s="45" t="s">
        <v>143</v>
      </c>
    </row>
    <row r="169" spans="1:11" ht="15" x14ac:dyDescent="0.25">
      <c r="A169" s="24"/>
      <c r="B169" s="16"/>
      <c r="C169" s="11"/>
      <c r="D169" s="7" t="s">
        <v>29</v>
      </c>
      <c r="E169" s="43" t="s">
        <v>95</v>
      </c>
      <c r="F169" s="44">
        <v>150</v>
      </c>
      <c r="G169" s="44">
        <v>3.1</v>
      </c>
      <c r="H169" s="44">
        <v>6</v>
      </c>
      <c r="I169" s="44">
        <v>19.7</v>
      </c>
      <c r="J169" s="44">
        <v>145.80000000000001</v>
      </c>
      <c r="K169" s="45" t="s">
        <v>96</v>
      </c>
    </row>
    <row r="170" spans="1:11" ht="15" x14ac:dyDescent="0.25">
      <c r="A170" s="24"/>
      <c r="B170" s="16"/>
      <c r="C170" s="11"/>
      <c r="D170" s="7" t="s">
        <v>30</v>
      </c>
      <c r="E170" s="43" t="s">
        <v>50</v>
      </c>
      <c r="F170" s="44">
        <v>200</v>
      </c>
      <c r="G170" s="44">
        <v>0.5</v>
      </c>
      <c r="H170" s="44">
        <v>0</v>
      </c>
      <c r="I170" s="44">
        <v>19.8</v>
      </c>
      <c r="J170" s="44">
        <v>81</v>
      </c>
      <c r="K170" s="45" t="s">
        <v>51</v>
      </c>
    </row>
    <row r="171" spans="1:11" ht="15" x14ac:dyDescent="0.25">
      <c r="A171" s="24"/>
      <c r="B171" s="16"/>
      <c r="C171" s="11"/>
      <c r="D171" s="7" t="s">
        <v>31</v>
      </c>
      <c r="E171" s="43" t="s">
        <v>52</v>
      </c>
      <c r="F171" s="44">
        <v>60</v>
      </c>
      <c r="G171" s="44">
        <v>3.36</v>
      </c>
      <c r="H171" s="44">
        <v>0.66</v>
      </c>
      <c r="I171" s="44">
        <v>1.44</v>
      </c>
      <c r="J171" s="44">
        <v>137.94</v>
      </c>
      <c r="K171" s="45" t="s">
        <v>42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 t="s">
        <v>118</v>
      </c>
      <c r="F173" s="44">
        <v>50</v>
      </c>
      <c r="G173" s="44">
        <v>1.35</v>
      </c>
      <c r="H173" s="44">
        <v>2.1</v>
      </c>
      <c r="I173" s="44">
        <v>2.15</v>
      </c>
      <c r="J173" s="44">
        <v>33.15</v>
      </c>
      <c r="K173" s="45" t="s">
        <v>119</v>
      </c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860</v>
      </c>
      <c r="G175" s="20">
        <f t="shared" ref="G175:J175" si="70">SUM(G166:G174)</f>
        <v>28.550000000000004</v>
      </c>
      <c r="H175" s="20">
        <f t="shared" si="70"/>
        <v>22.48</v>
      </c>
      <c r="I175" s="20">
        <f t="shared" si="70"/>
        <v>70.63</v>
      </c>
      <c r="J175" s="20">
        <f t="shared" si="70"/>
        <v>712.53000000000009</v>
      </c>
      <c r="K175" s="26"/>
    </row>
    <row r="176" spans="1:11" ht="15.75" thickBot="1" x14ac:dyDescent="0.25">
      <c r="A176" s="30">
        <f>A158</f>
        <v>1</v>
      </c>
      <c r="B176" s="31">
        <f>B158</f>
        <v>9</v>
      </c>
      <c r="C176" s="56" t="s">
        <v>4</v>
      </c>
      <c r="D176" s="57"/>
      <c r="E176" s="32"/>
      <c r="F176" s="33">
        <f>F165+F175</f>
        <v>1405</v>
      </c>
      <c r="G176" s="33">
        <f t="shared" ref="G176" si="71">G165+G175</f>
        <v>40.120000000000005</v>
      </c>
      <c r="H176" s="33">
        <f t="shared" ref="H176" si="72">H165+H175</f>
        <v>33.78</v>
      </c>
      <c r="I176" s="33">
        <f t="shared" ref="I176" si="73">I165+I175</f>
        <v>151.99</v>
      </c>
      <c r="J176" s="33">
        <f t="shared" ref="J176" si="74">J165+J175</f>
        <v>1190.97</v>
      </c>
      <c r="K176" s="33"/>
    </row>
    <row r="177" spans="1:11" ht="15" x14ac:dyDescent="0.25">
      <c r="A177" s="21">
        <v>1</v>
      </c>
      <c r="B177" s="22">
        <v>10</v>
      </c>
      <c r="C177" s="23" t="s">
        <v>20</v>
      </c>
      <c r="D177" s="5" t="s">
        <v>21</v>
      </c>
      <c r="E177" s="40" t="s">
        <v>144</v>
      </c>
      <c r="F177" s="41">
        <v>250</v>
      </c>
      <c r="G177" s="41">
        <v>9.8000000000000007</v>
      </c>
      <c r="H177" s="41">
        <v>9</v>
      </c>
      <c r="I177" s="41">
        <v>35.75</v>
      </c>
      <c r="J177" s="41">
        <v>263.25</v>
      </c>
      <c r="K177" s="42" t="s">
        <v>145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71</v>
      </c>
      <c r="F179" s="44">
        <v>200</v>
      </c>
      <c r="G179" s="44">
        <v>4.5999999999999996</v>
      </c>
      <c r="H179" s="44">
        <v>4.4000000000000004</v>
      </c>
      <c r="I179" s="44">
        <v>12.5</v>
      </c>
      <c r="J179" s="44">
        <v>107.2</v>
      </c>
      <c r="K179" s="45" t="s">
        <v>72</v>
      </c>
    </row>
    <row r="180" spans="1:11" ht="15" x14ac:dyDescent="0.25">
      <c r="A180" s="24"/>
      <c r="B180" s="16"/>
      <c r="C180" s="11"/>
      <c r="D180" s="7" t="s">
        <v>23</v>
      </c>
      <c r="E180" s="43" t="s">
        <v>41</v>
      </c>
      <c r="F180" s="44">
        <v>30</v>
      </c>
      <c r="G180" s="44">
        <v>2.37</v>
      </c>
      <c r="H180" s="44">
        <v>0.3</v>
      </c>
      <c r="I180" s="44">
        <v>13.86</v>
      </c>
      <c r="J180" s="44">
        <v>70.14</v>
      </c>
      <c r="K180" s="45" t="s">
        <v>42</v>
      </c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 t="s">
        <v>43</v>
      </c>
      <c r="F182" s="44">
        <v>40</v>
      </c>
      <c r="G182" s="44">
        <v>2.36</v>
      </c>
      <c r="H182" s="44">
        <v>7.49</v>
      </c>
      <c r="I182" s="44">
        <v>14.89</v>
      </c>
      <c r="J182" s="44">
        <v>136</v>
      </c>
      <c r="K182" s="45">
        <v>1</v>
      </c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520</v>
      </c>
      <c r="G184" s="20">
        <f t="shared" ref="G184:J184" si="75">SUM(G177:G183)</f>
        <v>19.13</v>
      </c>
      <c r="H184" s="20">
        <v>0</v>
      </c>
      <c r="I184" s="20">
        <f t="shared" si="75"/>
        <v>77</v>
      </c>
      <c r="J184" s="20">
        <f t="shared" si="75"/>
        <v>576.58999999999992</v>
      </c>
      <c r="K184" s="26"/>
    </row>
    <row r="185" spans="1:11" ht="15" x14ac:dyDescent="0.25">
      <c r="A185" s="27">
        <f>A177</f>
        <v>1</v>
      </c>
      <c r="B185" s="14">
        <f>B177</f>
        <v>10</v>
      </c>
      <c r="C185" s="10" t="s">
        <v>25</v>
      </c>
      <c r="D185" s="7" t="s">
        <v>26</v>
      </c>
      <c r="E185" s="43" t="s">
        <v>59</v>
      </c>
      <c r="F185" s="44">
        <v>100</v>
      </c>
      <c r="G185" s="44">
        <v>1.34</v>
      </c>
      <c r="H185" s="44">
        <v>4.5</v>
      </c>
      <c r="I185" s="44">
        <v>7.63</v>
      </c>
      <c r="J185" s="44">
        <v>76</v>
      </c>
      <c r="K185" s="45" t="s">
        <v>60</v>
      </c>
    </row>
    <row r="186" spans="1:11" ht="15" x14ac:dyDescent="0.25">
      <c r="A186" s="24"/>
      <c r="B186" s="16"/>
      <c r="C186" s="11"/>
      <c r="D186" s="7" t="s">
        <v>27</v>
      </c>
      <c r="E186" s="43" t="s">
        <v>146</v>
      </c>
      <c r="F186" s="44">
        <v>200</v>
      </c>
      <c r="G186" s="44">
        <v>4.62</v>
      </c>
      <c r="H186" s="44">
        <v>3.34</v>
      </c>
      <c r="I186" s="44">
        <v>11.4</v>
      </c>
      <c r="J186" s="44">
        <v>94.06</v>
      </c>
      <c r="K186" s="45" t="s">
        <v>147</v>
      </c>
    </row>
    <row r="187" spans="1:11" ht="15" x14ac:dyDescent="0.25">
      <c r="A187" s="24"/>
      <c r="B187" s="16"/>
      <c r="C187" s="11"/>
      <c r="D187" s="7" t="s">
        <v>28</v>
      </c>
      <c r="E187" s="43" t="s">
        <v>46</v>
      </c>
      <c r="F187" s="44">
        <v>100</v>
      </c>
      <c r="G187" s="44">
        <v>14.9</v>
      </c>
      <c r="H187" s="44">
        <v>15.6</v>
      </c>
      <c r="I187" s="44">
        <v>2.2999999999999998</v>
      </c>
      <c r="J187" s="44">
        <v>30</v>
      </c>
      <c r="K187" s="45" t="s">
        <v>150</v>
      </c>
    </row>
    <row r="188" spans="1:11" ht="15" x14ac:dyDescent="0.25">
      <c r="A188" s="24"/>
      <c r="B188" s="16"/>
      <c r="C188" s="11"/>
      <c r="D188" s="7" t="s">
        <v>29</v>
      </c>
      <c r="E188" s="43" t="s">
        <v>148</v>
      </c>
      <c r="F188" s="44">
        <v>150</v>
      </c>
      <c r="G188" s="44">
        <v>3.6</v>
      </c>
      <c r="H188" s="44">
        <v>5.4</v>
      </c>
      <c r="I188" s="44">
        <v>36.4</v>
      </c>
      <c r="J188" s="44">
        <v>208.7</v>
      </c>
      <c r="K188" s="45" t="s">
        <v>149</v>
      </c>
    </row>
    <row r="189" spans="1:11" ht="15" x14ac:dyDescent="0.25">
      <c r="A189" s="24"/>
      <c r="B189" s="16"/>
      <c r="C189" s="11"/>
      <c r="D189" s="7" t="s">
        <v>30</v>
      </c>
      <c r="E189" s="43" t="s">
        <v>67</v>
      </c>
      <c r="F189" s="44">
        <v>200</v>
      </c>
      <c r="G189" s="44">
        <v>0.2</v>
      </c>
      <c r="H189" s="44">
        <v>0</v>
      </c>
      <c r="I189" s="44">
        <v>13</v>
      </c>
      <c r="J189" s="44">
        <v>52.9</v>
      </c>
      <c r="K189" s="45" t="s">
        <v>68</v>
      </c>
    </row>
    <row r="190" spans="1:11" ht="15" x14ac:dyDescent="0.25">
      <c r="A190" s="24"/>
      <c r="B190" s="16"/>
      <c r="C190" s="11"/>
      <c r="D190" s="7" t="s">
        <v>31</v>
      </c>
      <c r="E190" s="43" t="s">
        <v>52</v>
      </c>
      <c r="F190" s="44">
        <v>60</v>
      </c>
      <c r="G190" s="44">
        <v>3.36</v>
      </c>
      <c r="H190" s="44">
        <v>0.66</v>
      </c>
      <c r="I190" s="44">
        <v>1.44</v>
      </c>
      <c r="J190" s="44">
        <v>137.94</v>
      </c>
      <c r="K190" s="45" t="s">
        <v>42</v>
      </c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810</v>
      </c>
      <c r="G194" s="20">
        <f>SUM(G185:G193)</f>
        <v>28.02</v>
      </c>
      <c r="H194" s="20">
        <f>SUM(H185:H193)</f>
        <v>29.499999999999996</v>
      </c>
      <c r="I194" s="20">
        <f>SUM(I185:I193)</f>
        <v>72.17</v>
      </c>
      <c r="J194" s="20">
        <f>SUM(J185:J193)</f>
        <v>599.59999999999991</v>
      </c>
      <c r="K194" s="26"/>
    </row>
    <row r="195" spans="1:11" ht="15.75" customHeight="1" thickBot="1" x14ac:dyDescent="0.25">
      <c r="A195" s="30">
        <f>A177</f>
        <v>1</v>
      </c>
      <c r="B195" s="31">
        <f>B177</f>
        <v>10</v>
      </c>
      <c r="C195" s="56" t="s">
        <v>4</v>
      </c>
      <c r="D195" s="61"/>
      <c r="E195" s="32"/>
      <c r="F195" s="33">
        <f>F184+F194</f>
        <v>1330</v>
      </c>
      <c r="G195" s="33">
        <f>G184+G194</f>
        <v>47.15</v>
      </c>
      <c r="H195" s="33">
        <f>H184+H194</f>
        <v>29.499999999999996</v>
      </c>
      <c r="I195" s="33">
        <f>I184+I194</f>
        <v>149.17000000000002</v>
      </c>
      <c r="J195" s="33">
        <f>J184+J194</f>
        <v>1176.1899999999998</v>
      </c>
      <c r="K195" s="33"/>
    </row>
    <row r="196" spans="1:11" ht="15.75" customHeight="1" thickBot="1" x14ac:dyDescent="0.25">
      <c r="A196" s="50"/>
      <c r="B196" s="51"/>
      <c r="C196" s="52"/>
      <c r="D196" s="53"/>
      <c r="E196" s="54"/>
      <c r="F196" s="55"/>
      <c r="G196" s="55"/>
      <c r="H196" s="55"/>
      <c r="I196" s="55"/>
      <c r="J196" s="55"/>
      <c r="K196" s="55"/>
    </row>
    <row r="197" spans="1:11" ht="13.5" customHeight="1" thickBot="1" x14ac:dyDescent="0.25">
      <c r="A197" s="28"/>
      <c r="B197" s="29"/>
      <c r="C197" s="58" t="s">
        <v>5</v>
      </c>
      <c r="D197" s="59"/>
      <c r="E197" s="60"/>
      <c r="F197" s="35">
        <f>(F24+F43+F62+F81+F100+F119+F138+F157+F176+F195)/(IF(F24=0,0,1)+IF(F43=0,0,1)+IF(F62=0,0,1)+IF(F81=0,0,1)+IF(F100=0,0,1)+IF(F119=0,0,1)+IF(F138=0,0,1)+IF(F157=0,0,1)+IF(F176=0,0,1)+IF(F195=0,0,1))</f>
        <v>1326</v>
      </c>
      <c r="G197" s="35">
        <f>(G24+G43+G62+G81+G100+G119+G138+G157+G176+G195)/(IF(G24=0,0,1)+IF(G43=0,0,1)+IF(G62=0,0,1)+IF(G81=0,0,1)+IF(G100=0,0,1)+IF(G119=0,0,1)+IF(G138=0,0,1)+IF(G157=0,0,1)+IF(G176=0,0,1)+IF(G195=0,0,1))</f>
        <v>50.165999999999997</v>
      </c>
      <c r="H197" s="35">
        <f>(H24+H43+H62+H81+H100+H119+H138+H157+H176+H195)/(IF(H24=0,0,1)+IF(H43=0,0,1)+IF(H62=0,0,1)+IF(H81=0,0,1)+IF(H100=0,0,1)+IF(H119=0,0,1)+IF(H138=0,0,1)+IF(H157=0,0,1)+IF(H176=0,0,1)+IF(H195=0,0,1))</f>
        <v>44.137999999999998</v>
      </c>
      <c r="I197" s="35">
        <f>(I24+I43+I62+I81+I100+I119+I138+I157+I176+I195)/(IF(I24=0,0,1)+IF(I43=0,0,1)+IF(I62=0,0,1)+IF(I81=0,0,1)+IF(I100=0,0,1)+IF(I119=0,0,1)+IF(I138=0,0,1)+IF(I157=0,0,1)+IF(I176=0,0,1)+IF(I195=0,0,1))</f>
        <v>144.97</v>
      </c>
      <c r="J197" s="35">
        <f>(J24+J43+J62+J81+J100+J119+J138+J157+J176+J195)/(IF(J24=0,0,1)+IF(J43=0,0,1)+IF(J62=0,0,1)+IF(J81=0,0,1)+IF(J100=0,0,1)+IF(J119=0,0,1)+IF(J138=0,0,1)+IF(J157=0,0,1)+IF(J176=0,0,1)+IF(J195=0,0,1))</f>
        <v>1275.739</v>
      </c>
      <c r="K197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7:E197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N37" sqref="N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2" t="s">
        <v>35</v>
      </c>
      <c r="D1" s="63"/>
      <c r="E1" s="63"/>
      <c r="F1" s="13" t="s">
        <v>16</v>
      </c>
      <c r="G1" s="2" t="s">
        <v>17</v>
      </c>
      <c r="H1" s="64"/>
      <c r="I1" s="64"/>
      <c r="J1" s="64"/>
      <c r="K1" s="64"/>
    </row>
    <row r="2" spans="1:11" ht="18" x14ac:dyDescent="0.2">
      <c r="A2" s="36" t="s">
        <v>6</v>
      </c>
      <c r="C2" s="2"/>
      <c r="G2" s="2" t="s">
        <v>18</v>
      </c>
      <c r="H2" s="64" t="s">
        <v>36</v>
      </c>
      <c r="I2" s="64"/>
      <c r="J2" s="64"/>
      <c r="K2" s="64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5"/>
      <c r="I3" s="65"/>
      <c r="J3" s="65"/>
      <c r="K3" s="6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11</v>
      </c>
      <c r="C6" s="23" t="s">
        <v>20</v>
      </c>
      <c r="D6" s="5" t="s">
        <v>21</v>
      </c>
      <c r="E6" s="5" t="s">
        <v>84</v>
      </c>
      <c r="F6" s="40">
        <v>250</v>
      </c>
      <c r="G6" s="41">
        <v>6.25</v>
      </c>
      <c r="H6" s="41">
        <v>8.6300000000000008</v>
      </c>
      <c r="I6" s="41">
        <v>29.88</v>
      </c>
      <c r="J6" s="41">
        <v>222.5</v>
      </c>
      <c r="K6" s="41" t="s">
        <v>85</v>
      </c>
    </row>
    <row r="7" spans="1:11" ht="15" x14ac:dyDescent="0.25">
      <c r="A7" s="24"/>
      <c r="B7" s="16"/>
      <c r="C7" s="11"/>
      <c r="D7" s="6"/>
      <c r="E7" s="6"/>
      <c r="F7" s="43"/>
      <c r="G7" s="44"/>
      <c r="H7" s="44"/>
      <c r="I7" s="44"/>
      <c r="J7" s="44"/>
      <c r="K7" s="44"/>
    </row>
    <row r="8" spans="1:11" ht="15" x14ac:dyDescent="0.25">
      <c r="A8" s="24"/>
      <c r="B8" s="16"/>
      <c r="C8" s="11"/>
      <c r="D8" s="7" t="s">
        <v>22</v>
      </c>
      <c r="E8" s="7" t="s">
        <v>86</v>
      </c>
      <c r="F8" s="43">
        <v>200</v>
      </c>
      <c r="G8" s="44">
        <v>0.3</v>
      </c>
      <c r="H8" s="44">
        <v>0</v>
      </c>
      <c r="I8" s="44">
        <v>6.7</v>
      </c>
      <c r="J8" s="44">
        <v>27.9</v>
      </c>
      <c r="K8" s="44" t="s">
        <v>151</v>
      </c>
    </row>
    <row r="9" spans="1:11" ht="15" x14ac:dyDescent="0.25">
      <c r="A9" s="24"/>
      <c r="B9" s="16"/>
      <c r="C9" s="11"/>
      <c r="D9" s="7" t="s">
        <v>23</v>
      </c>
      <c r="E9" s="7" t="s">
        <v>41</v>
      </c>
      <c r="F9" s="43">
        <v>60</v>
      </c>
      <c r="G9" s="44">
        <v>4.74</v>
      </c>
      <c r="H9" s="44">
        <v>0.6</v>
      </c>
      <c r="I9" s="44">
        <v>27.72</v>
      </c>
      <c r="J9" s="44">
        <v>140.28</v>
      </c>
      <c r="K9" s="44" t="s">
        <v>42</v>
      </c>
    </row>
    <row r="10" spans="1:11" ht="15" x14ac:dyDescent="0.25">
      <c r="A10" s="24"/>
      <c r="B10" s="16"/>
      <c r="C10" s="11"/>
      <c r="D10" s="7" t="s">
        <v>24</v>
      </c>
      <c r="E10" s="7"/>
      <c r="F10" s="43"/>
      <c r="G10" s="44"/>
      <c r="H10" s="44"/>
      <c r="I10" s="44"/>
      <c r="J10" s="44"/>
      <c r="K10" s="44"/>
    </row>
    <row r="11" spans="1:11" ht="15" x14ac:dyDescent="0.25">
      <c r="A11" s="24"/>
      <c r="B11" s="16"/>
      <c r="C11" s="11"/>
      <c r="D11" s="6"/>
      <c r="E11" s="6" t="s">
        <v>88</v>
      </c>
      <c r="F11" s="43">
        <v>40</v>
      </c>
      <c r="G11" s="44">
        <v>0.2</v>
      </c>
      <c r="H11" s="44">
        <v>0</v>
      </c>
      <c r="I11" s="44">
        <v>23.8</v>
      </c>
      <c r="J11" s="44">
        <v>95.6</v>
      </c>
      <c r="K11" s="44" t="s">
        <v>42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550</v>
      </c>
      <c r="G13" s="20">
        <f t="shared" ref="G13:J13" si="0">SUM(G6:G12)</f>
        <v>11.489999999999998</v>
      </c>
      <c r="H13" s="20">
        <f t="shared" si="0"/>
        <v>9.23</v>
      </c>
      <c r="I13" s="20">
        <f t="shared" si="0"/>
        <v>88.1</v>
      </c>
      <c r="J13" s="20">
        <f t="shared" si="0"/>
        <v>486.28</v>
      </c>
      <c r="K13" s="26"/>
    </row>
    <row r="14" spans="1:11" ht="15" x14ac:dyDescent="0.25">
      <c r="A14" s="27">
        <f>A6</f>
        <v>1</v>
      </c>
      <c r="B14" s="14">
        <f>B6</f>
        <v>11</v>
      </c>
      <c r="C14" s="10" t="s">
        <v>25</v>
      </c>
      <c r="D14" s="7" t="s">
        <v>26</v>
      </c>
      <c r="E14" s="43" t="s">
        <v>74</v>
      </c>
      <c r="F14" s="44">
        <v>100</v>
      </c>
      <c r="G14" s="44">
        <v>3</v>
      </c>
      <c r="H14" s="44">
        <v>0.25</v>
      </c>
      <c r="I14" s="44">
        <v>6</v>
      </c>
      <c r="J14" s="44">
        <v>37</v>
      </c>
      <c r="K14" s="45" t="s">
        <v>75</v>
      </c>
    </row>
    <row r="15" spans="1:11" ht="15" x14ac:dyDescent="0.25">
      <c r="A15" s="24"/>
      <c r="B15" s="16"/>
      <c r="C15" s="11"/>
      <c r="D15" s="7" t="s">
        <v>27</v>
      </c>
      <c r="E15" s="43" t="s">
        <v>91</v>
      </c>
      <c r="F15" s="44">
        <v>200</v>
      </c>
      <c r="G15" s="44">
        <v>4.62</v>
      </c>
      <c r="H15" s="44">
        <v>6.06</v>
      </c>
      <c r="I15" s="44">
        <v>5.7</v>
      </c>
      <c r="J15" s="44">
        <v>96.06</v>
      </c>
      <c r="K15" s="45" t="s">
        <v>152</v>
      </c>
    </row>
    <row r="16" spans="1:11" ht="15" x14ac:dyDescent="0.25">
      <c r="A16" s="24"/>
      <c r="B16" s="16"/>
      <c r="C16" s="11"/>
      <c r="D16" s="7" t="s">
        <v>28</v>
      </c>
      <c r="E16" s="43" t="s">
        <v>107</v>
      </c>
      <c r="F16" s="44">
        <v>200</v>
      </c>
      <c r="G16" s="44">
        <v>27.3</v>
      </c>
      <c r="H16" s="44">
        <v>8.1</v>
      </c>
      <c r="I16" s="44">
        <v>33.200000000000003</v>
      </c>
      <c r="J16" s="44">
        <v>314.60000000000002</v>
      </c>
      <c r="K16" s="45" t="s">
        <v>153</v>
      </c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 x14ac:dyDescent="0.25">
      <c r="A18" s="24"/>
      <c r="B18" s="16"/>
      <c r="C18" s="11"/>
      <c r="D18" s="7" t="s">
        <v>30</v>
      </c>
      <c r="E18" s="43" t="s">
        <v>82</v>
      </c>
      <c r="F18" s="44">
        <v>200</v>
      </c>
      <c r="G18" s="44">
        <v>0.6</v>
      </c>
      <c r="H18" s="44">
        <v>0.2</v>
      </c>
      <c r="I18" s="44">
        <v>15.2</v>
      </c>
      <c r="J18" s="44">
        <v>65.3</v>
      </c>
      <c r="K18" s="45" t="s">
        <v>154</v>
      </c>
    </row>
    <row r="19" spans="1:11" ht="15" x14ac:dyDescent="0.25">
      <c r="A19" s="24"/>
      <c r="B19" s="16"/>
      <c r="C19" s="11"/>
      <c r="D19" s="7" t="s">
        <v>31</v>
      </c>
      <c r="E19" s="43" t="s">
        <v>52</v>
      </c>
      <c r="F19" s="44">
        <v>60</v>
      </c>
      <c r="G19" s="44">
        <v>3.36</v>
      </c>
      <c r="H19" s="44">
        <v>0.66</v>
      </c>
      <c r="I19" s="44">
        <v>1.44</v>
      </c>
      <c r="J19" s="44">
        <v>137.94</v>
      </c>
      <c r="K19" s="45" t="s">
        <v>42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38.880000000000003</v>
      </c>
      <c r="H23" s="20">
        <f t="shared" si="1"/>
        <v>15.27</v>
      </c>
      <c r="I23" s="20">
        <f t="shared" si="1"/>
        <v>61.540000000000006</v>
      </c>
      <c r="J23" s="20">
        <f t="shared" si="1"/>
        <v>650.90000000000009</v>
      </c>
      <c r="K23" s="26"/>
    </row>
    <row r="24" spans="1:11" ht="15.75" thickBot="1" x14ac:dyDescent="0.25">
      <c r="A24" s="30">
        <f>A6</f>
        <v>1</v>
      </c>
      <c r="B24" s="31">
        <f>B6</f>
        <v>11</v>
      </c>
      <c r="C24" s="56" t="s">
        <v>4</v>
      </c>
      <c r="D24" s="57"/>
      <c r="E24" s="32"/>
      <c r="F24" s="33">
        <f>F13+F23</f>
        <v>1310</v>
      </c>
      <c r="G24" s="33">
        <f t="shared" ref="G24:J24" si="2">G13+G23</f>
        <v>50.370000000000005</v>
      </c>
      <c r="H24" s="33">
        <f t="shared" si="2"/>
        <v>24.5</v>
      </c>
      <c r="I24" s="33">
        <f t="shared" si="2"/>
        <v>149.63999999999999</v>
      </c>
      <c r="J24" s="33">
        <f t="shared" si="2"/>
        <v>1137.18</v>
      </c>
      <c r="K24" s="33"/>
    </row>
    <row r="25" spans="1:11" ht="15" x14ac:dyDescent="0.25">
      <c r="A25" s="15">
        <v>1</v>
      </c>
      <c r="B25" s="16">
        <v>12</v>
      </c>
      <c r="C25" s="23" t="s">
        <v>20</v>
      </c>
      <c r="D25" s="5" t="s">
        <v>21</v>
      </c>
      <c r="E25" s="40" t="s">
        <v>129</v>
      </c>
      <c r="F25" s="41">
        <v>150</v>
      </c>
      <c r="G25" s="41">
        <v>25.6</v>
      </c>
      <c r="H25" s="41">
        <v>16.100000000000001</v>
      </c>
      <c r="I25" s="41">
        <v>25</v>
      </c>
      <c r="J25" s="41">
        <v>347.8</v>
      </c>
      <c r="K25" s="42" t="s">
        <v>155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56</v>
      </c>
      <c r="F27" s="44">
        <v>200</v>
      </c>
      <c r="G27" s="44">
        <v>3.8</v>
      </c>
      <c r="H27" s="44">
        <v>3.5</v>
      </c>
      <c r="I27" s="44">
        <v>11.2</v>
      </c>
      <c r="J27" s="44">
        <v>91.2</v>
      </c>
      <c r="K27" s="45" t="s">
        <v>57</v>
      </c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 t="s">
        <v>132</v>
      </c>
      <c r="F29" s="44">
        <v>100</v>
      </c>
      <c r="G29" s="44">
        <v>1</v>
      </c>
      <c r="H29" s="44">
        <v>0</v>
      </c>
      <c r="I29" s="44">
        <v>11.57</v>
      </c>
      <c r="J29" s="44">
        <v>103</v>
      </c>
      <c r="K29" s="45" t="s">
        <v>42</v>
      </c>
    </row>
    <row r="30" spans="1:11" ht="15" x14ac:dyDescent="0.25">
      <c r="A30" s="15"/>
      <c r="B30" s="16"/>
      <c r="C30" s="11"/>
      <c r="D30" s="6"/>
      <c r="E30" s="43" t="s">
        <v>131</v>
      </c>
      <c r="F30" s="44">
        <v>55</v>
      </c>
      <c r="G30" s="44">
        <v>2.4</v>
      </c>
      <c r="H30" s="44">
        <v>3.87</v>
      </c>
      <c r="I30" s="44">
        <v>27.83</v>
      </c>
      <c r="J30" s="44">
        <v>156</v>
      </c>
      <c r="K30" s="45">
        <v>2</v>
      </c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505</v>
      </c>
      <c r="G32" s="20">
        <f t="shared" ref="G32:J32" si="3">SUM(G25:G31)</f>
        <v>32.800000000000004</v>
      </c>
      <c r="H32" s="20">
        <f t="shared" si="3"/>
        <v>23.470000000000002</v>
      </c>
      <c r="I32" s="20">
        <f t="shared" si="3"/>
        <v>75.599999999999994</v>
      </c>
      <c r="J32" s="20">
        <f t="shared" si="3"/>
        <v>698</v>
      </c>
      <c r="K32" s="26"/>
    </row>
    <row r="33" spans="1:11" ht="15" x14ac:dyDescent="0.25">
      <c r="A33" s="14">
        <f>A25</f>
        <v>1</v>
      </c>
      <c r="B33" s="14">
        <f>B25</f>
        <v>12</v>
      </c>
      <c r="C33" s="10" t="s">
        <v>25</v>
      </c>
      <c r="D33" s="7" t="s">
        <v>26</v>
      </c>
      <c r="E33" s="43" t="s">
        <v>89</v>
      </c>
      <c r="F33" s="44">
        <v>100</v>
      </c>
      <c r="G33" s="44">
        <v>2</v>
      </c>
      <c r="H33" s="44">
        <v>0.25</v>
      </c>
      <c r="I33" s="44">
        <v>10.25</v>
      </c>
      <c r="J33" s="44">
        <v>52.25</v>
      </c>
      <c r="K33" s="45" t="s">
        <v>90</v>
      </c>
    </row>
    <row r="34" spans="1:11" ht="15" x14ac:dyDescent="0.25">
      <c r="A34" s="15"/>
      <c r="B34" s="16"/>
      <c r="C34" s="11"/>
      <c r="D34" s="7" t="s">
        <v>27</v>
      </c>
      <c r="E34" s="43" t="s">
        <v>76</v>
      </c>
      <c r="F34" s="44">
        <v>200</v>
      </c>
      <c r="G34" s="44">
        <v>7.9</v>
      </c>
      <c r="H34" s="44">
        <v>4.0999999999999996</v>
      </c>
      <c r="I34" s="44">
        <v>12.42</v>
      </c>
      <c r="J34" s="44">
        <v>117.96</v>
      </c>
      <c r="K34" s="45" t="s">
        <v>77</v>
      </c>
    </row>
    <row r="35" spans="1:11" ht="15" x14ac:dyDescent="0.25">
      <c r="A35" s="15"/>
      <c r="B35" s="16"/>
      <c r="C35" s="11"/>
      <c r="D35" s="7" t="s">
        <v>28</v>
      </c>
      <c r="E35" s="43" t="s">
        <v>134</v>
      </c>
      <c r="F35" s="44">
        <v>200</v>
      </c>
      <c r="G35" s="44">
        <v>20.100000000000001</v>
      </c>
      <c r="H35" s="44">
        <v>19.3</v>
      </c>
      <c r="I35" s="44">
        <v>17.100000000000001</v>
      </c>
      <c r="J35" s="44">
        <v>323</v>
      </c>
      <c r="K35" s="45" t="s">
        <v>156</v>
      </c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 t="s">
        <v>99</v>
      </c>
      <c r="F37" s="44">
        <v>200</v>
      </c>
      <c r="G37" s="44">
        <v>1</v>
      </c>
      <c r="H37" s="44">
        <v>0</v>
      </c>
      <c r="I37" s="44">
        <v>20.2</v>
      </c>
      <c r="J37" s="44">
        <v>84.8</v>
      </c>
      <c r="K37" s="45">
        <v>389</v>
      </c>
    </row>
    <row r="38" spans="1:11" ht="15" x14ac:dyDescent="0.25">
      <c r="A38" s="15"/>
      <c r="B38" s="16"/>
      <c r="C38" s="11"/>
      <c r="D38" s="7" t="s">
        <v>31</v>
      </c>
      <c r="E38" s="43" t="s">
        <v>52</v>
      </c>
      <c r="F38" s="44">
        <v>60</v>
      </c>
      <c r="G38" s="44">
        <v>3.36</v>
      </c>
      <c r="H38" s="44">
        <v>0.66</v>
      </c>
      <c r="I38" s="44">
        <v>1.44</v>
      </c>
      <c r="J38" s="44">
        <v>137.94</v>
      </c>
      <c r="K38" s="45" t="s">
        <v>42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760</v>
      </c>
      <c r="G42" s="20">
        <f t="shared" ref="G42:J42" si="4">SUM(G33:G41)</f>
        <v>34.36</v>
      </c>
      <c r="H42" s="20">
        <f t="shared" si="4"/>
        <v>24.31</v>
      </c>
      <c r="I42" s="20">
        <f t="shared" si="4"/>
        <v>61.41</v>
      </c>
      <c r="J42" s="20">
        <f t="shared" si="4"/>
        <v>715.95</v>
      </c>
      <c r="K42" s="26"/>
    </row>
    <row r="43" spans="1:11" ht="15.75" customHeight="1" thickBot="1" x14ac:dyDescent="0.25">
      <c r="A43" s="34">
        <f>A25</f>
        <v>1</v>
      </c>
      <c r="B43" s="34">
        <f>B25</f>
        <v>12</v>
      </c>
      <c r="C43" s="56" t="s">
        <v>4</v>
      </c>
      <c r="D43" s="57"/>
      <c r="E43" s="32"/>
      <c r="F43" s="33">
        <f>F32+F42</f>
        <v>1265</v>
      </c>
      <c r="G43" s="33">
        <f t="shared" ref="G43:J43" si="5">G32+G42</f>
        <v>67.16</v>
      </c>
      <c r="H43" s="33">
        <f t="shared" si="5"/>
        <v>47.78</v>
      </c>
      <c r="I43" s="33">
        <f t="shared" si="5"/>
        <v>137.01</v>
      </c>
      <c r="J43" s="33">
        <f t="shared" si="5"/>
        <v>1413.95</v>
      </c>
      <c r="K43" s="33"/>
    </row>
    <row r="44" spans="1:11" ht="15" x14ac:dyDescent="0.25">
      <c r="A44" s="21"/>
      <c r="B44" s="22"/>
      <c r="C44" s="23" t="s">
        <v>20</v>
      </c>
      <c r="D44" s="5" t="s">
        <v>21</v>
      </c>
      <c r="E44" s="40"/>
      <c r="F44" s="41"/>
      <c r="G44" s="41"/>
      <c r="H44" s="48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:J51" si="6">SUM(G44:G50)</f>
        <v>0</v>
      </c>
      <c r="H51" s="20">
        <f t="shared" si="6"/>
        <v>0</v>
      </c>
      <c r="I51" s="20">
        <f t="shared" si="6"/>
        <v>0</v>
      </c>
      <c r="J51" s="20">
        <f t="shared" si="6"/>
        <v>0</v>
      </c>
      <c r="K51" s="26"/>
    </row>
    <row r="52" spans="1:11" ht="15" x14ac:dyDescent="0.25">
      <c r="A52" s="27">
        <f>A44</f>
        <v>0</v>
      </c>
      <c r="B52" s="14">
        <f>B44</f>
        <v>0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:J61" si="7">SUM(G52:G60)</f>
        <v>0</v>
      </c>
      <c r="H61" s="20">
        <f t="shared" si="7"/>
        <v>0</v>
      </c>
      <c r="I61" s="20">
        <f t="shared" si="7"/>
        <v>0</v>
      </c>
      <c r="J61" s="20">
        <f t="shared" si="7"/>
        <v>0</v>
      </c>
      <c r="K61" s="26"/>
    </row>
    <row r="62" spans="1:11" ht="15.75" customHeight="1" thickBot="1" x14ac:dyDescent="0.25">
      <c r="A62" s="30">
        <f>A44</f>
        <v>0</v>
      </c>
      <c r="B62" s="31">
        <f>B44</f>
        <v>0</v>
      </c>
      <c r="C62" s="56" t="s">
        <v>4</v>
      </c>
      <c r="D62" s="57"/>
      <c r="E62" s="32"/>
      <c r="F62" s="33">
        <f>F51+F61</f>
        <v>0</v>
      </c>
      <c r="G62" s="33">
        <f t="shared" ref="G62:J62" si="8">G51+G61</f>
        <v>0</v>
      </c>
      <c r="H62" s="33">
        <f t="shared" si="8"/>
        <v>0</v>
      </c>
      <c r="I62" s="33">
        <f t="shared" si="8"/>
        <v>0</v>
      </c>
      <c r="J62" s="33">
        <f t="shared" si="8"/>
        <v>0</v>
      </c>
      <c r="K62" s="33"/>
    </row>
    <row r="63" spans="1:11" ht="15" x14ac:dyDescent="0.25">
      <c r="A63" s="21"/>
      <c r="B63" s="22"/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:J70" si="9">SUM(G63:G69)</f>
        <v>0</v>
      </c>
      <c r="H70" s="20">
        <f t="shared" si="9"/>
        <v>0</v>
      </c>
      <c r="I70" s="20">
        <f t="shared" si="9"/>
        <v>0</v>
      </c>
      <c r="J70" s="20">
        <f t="shared" si="9"/>
        <v>0</v>
      </c>
      <c r="K70" s="26"/>
    </row>
    <row r="71" spans="1:11" ht="15" x14ac:dyDescent="0.25">
      <c r="A71" s="27">
        <f>A63</f>
        <v>0</v>
      </c>
      <c r="B71" s="14">
        <f>B63</f>
        <v>0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9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:J80" si="10">SUM(G71:G79)</f>
        <v>0</v>
      </c>
      <c r="H80" s="20">
        <f t="shared" si="10"/>
        <v>0</v>
      </c>
      <c r="I80" s="20">
        <f t="shared" si="10"/>
        <v>0</v>
      </c>
      <c r="J80" s="20">
        <f t="shared" si="10"/>
        <v>0</v>
      </c>
      <c r="K80" s="26"/>
    </row>
    <row r="81" spans="1:11" ht="15.75" customHeight="1" thickBot="1" x14ac:dyDescent="0.25">
      <c r="A81" s="30">
        <f>A63</f>
        <v>0</v>
      </c>
      <c r="B81" s="31">
        <f>B63</f>
        <v>0</v>
      </c>
      <c r="C81" s="56" t="s">
        <v>4</v>
      </c>
      <c r="D81" s="57"/>
      <c r="E81" s="32"/>
      <c r="F81" s="33">
        <f>F70+F80</f>
        <v>0</v>
      </c>
      <c r="G81" s="33">
        <f t="shared" ref="G81:J81" si="11">G70+G80</f>
        <v>0</v>
      </c>
      <c r="H81" s="33">
        <f t="shared" si="11"/>
        <v>0</v>
      </c>
      <c r="I81" s="33">
        <f t="shared" si="11"/>
        <v>0</v>
      </c>
      <c r="J81" s="33">
        <f t="shared" si="11"/>
        <v>0</v>
      </c>
      <c r="K81" s="33"/>
    </row>
    <row r="82" spans="1:11" ht="15" x14ac:dyDescent="0.25">
      <c r="A82" s="21"/>
      <c r="B82" s="22"/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:J89" si="12">SUM(G82:G88)</f>
        <v>0</v>
      </c>
      <c r="H89" s="20">
        <f t="shared" si="12"/>
        <v>0</v>
      </c>
      <c r="I89" s="20">
        <f t="shared" si="12"/>
        <v>0</v>
      </c>
      <c r="J89" s="20">
        <f t="shared" si="12"/>
        <v>0</v>
      </c>
      <c r="K89" s="26"/>
    </row>
    <row r="90" spans="1:11" ht="15" x14ac:dyDescent="0.25">
      <c r="A90" s="27">
        <f>A82</f>
        <v>0</v>
      </c>
      <c r="B90" s="14">
        <f>B82</f>
        <v>0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:J99" si="13">SUM(G90:G98)</f>
        <v>0</v>
      </c>
      <c r="H99" s="20">
        <f t="shared" si="13"/>
        <v>0</v>
      </c>
      <c r="I99" s="20">
        <f t="shared" si="13"/>
        <v>0</v>
      </c>
      <c r="J99" s="20">
        <f t="shared" si="13"/>
        <v>0</v>
      </c>
      <c r="K99" s="26"/>
    </row>
    <row r="100" spans="1:11" ht="15.75" customHeight="1" thickBot="1" x14ac:dyDescent="0.25">
      <c r="A100" s="30">
        <f>A82</f>
        <v>0</v>
      </c>
      <c r="B100" s="31">
        <f>B82</f>
        <v>0</v>
      </c>
      <c r="C100" s="56" t="s">
        <v>4</v>
      </c>
      <c r="D100" s="57"/>
      <c r="E100" s="32"/>
      <c r="F100" s="33">
        <f>F89+F99</f>
        <v>0</v>
      </c>
      <c r="G100" s="33">
        <f t="shared" ref="G100:J100" si="14">G89+G99</f>
        <v>0</v>
      </c>
      <c r="H100" s="33">
        <f t="shared" si="14"/>
        <v>0</v>
      </c>
      <c r="I100" s="33">
        <f t="shared" si="14"/>
        <v>0</v>
      </c>
      <c r="J100" s="33">
        <f t="shared" si="14"/>
        <v>0</v>
      </c>
      <c r="K100" s="33"/>
    </row>
    <row r="101" spans="1:11" ht="15" x14ac:dyDescent="0.25">
      <c r="A101" s="21"/>
      <c r="B101" s="22"/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15">SUM(G101:G107)</f>
        <v>0</v>
      </c>
      <c r="H108" s="20">
        <f t="shared" si="15"/>
        <v>0</v>
      </c>
      <c r="I108" s="20">
        <f t="shared" si="15"/>
        <v>0</v>
      </c>
      <c r="J108" s="20">
        <f t="shared" si="15"/>
        <v>0</v>
      </c>
      <c r="K108" s="26"/>
    </row>
    <row r="109" spans="1:11" ht="15" x14ac:dyDescent="0.25">
      <c r="A109" s="27">
        <f>A101</f>
        <v>0</v>
      </c>
      <c r="B109" s="14">
        <f>B101</f>
        <v>0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16">SUM(G109:G117)</f>
        <v>0</v>
      </c>
      <c r="H118" s="20">
        <f t="shared" si="16"/>
        <v>0</v>
      </c>
      <c r="I118" s="20">
        <f t="shared" si="16"/>
        <v>0</v>
      </c>
      <c r="J118" s="20">
        <f t="shared" si="16"/>
        <v>0</v>
      </c>
      <c r="K118" s="26"/>
    </row>
    <row r="119" spans="1:11" ht="15.75" thickBot="1" x14ac:dyDescent="0.25">
      <c r="A119" s="30">
        <f>A101</f>
        <v>0</v>
      </c>
      <c r="B119" s="31">
        <f>B101</f>
        <v>0</v>
      </c>
      <c r="C119" s="56" t="s">
        <v>4</v>
      </c>
      <c r="D119" s="57"/>
      <c r="E119" s="32"/>
      <c r="F119" s="33">
        <f>F108+F118</f>
        <v>0</v>
      </c>
      <c r="G119" s="33">
        <f t="shared" ref="G119:J119" si="17">G108+G118</f>
        <v>0</v>
      </c>
      <c r="H119" s="33">
        <f t="shared" si="17"/>
        <v>0</v>
      </c>
      <c r="I119" s="33">
        <f t="shared" si="17"/>
        <v>0</v>
      </c>
      <c r="J119" s="33">
        <f t="shared" si="17"/>
        <v>0</v>
      </c>
      <c r="K119" s="33"/>
    </row>
    <row r="120" spans="1:11" ht="15" x14ac:dyDescent="0.25">
      <c r="A120" s="15"/>
      <c r="B120" s="16"/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18">SUM(G120:G126)</f>
        <v>0</v>
      </c>
      <c r="H127" s="20">
        <f t="shared" si="18"/>
        <v>0</v>
      </c>
      <c r="I127" s="20">
        <f t="shared" si="18"/>
        <v>0</v>
      </c>
      <c r="J127" s="20">
        <f t="shared" si="18"/>
        <v>0</v>
      </c>
      <c r="K127" s="26"/>
    </row>
    <row r="128" spans="1:11" ht="15" x14ac:dyDescent="0.25">
      <c r="A128" s="14">
        <f>A120</f>
        <v>0</v>
      </c>
      <c r="B128" s="14">
        <f>B120</f>
        <v>0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19">SUM(G128:G136)</f>
        <v>0</v>
      </c>
      <c r="H137" s="20">
        <f t="shared" si="19"/>
        <v>0</v>
      </c>
      <c r="I137" s="20">
        <f t="shared" si="19"/>
        <v>0</v>
      </c>
      <c r="J137" s="20">
        <f t="shared" si="19"/>
        <v>0</v>
      </c>
      <c r="K137" s="26"/>
    </row>
    <row r="138" spans="1:11" ht="15.75" thickBot="1" x14ac:dyDescent="0.25">
      <c r="A138" s="34">
        <f>A120</f>
        <v>0</v>
      </c>
      <c r="B138" s="34">
        <f>B120</f>
        <v>0</v>
      </c>
      <c r="C138" s="56" t="s">
        <v>4</v>
      </c>
      <c r="D138" s="57"/>
      <c r="E138" s="32"/>
      <c r="F138" s="33">
        <f>F127+F137</f>
        <v>0</v>
      </c>
      <c r="G138" s="33">
        <f t="shared" ref="G138:J138" si="20">G127+G137</f>
        <v>0</v>
      </c>
      <c r="H138" s="33">
        <f t="shared" si="20"/>
        <v>0</v>
      </c>
      <c r="I138" s="33">
        <f t="shared" si="20"/>
        <v>0</v>
      </c>
      <c r="J138" s="33">
        <f t="shared" si="20"/>
        <v>0</v>
      </c>
      <c r="K138" s="33"/>
    </row>
    <row r="139" spans="1:11" ht="15" x14ac:dyDescent="0.25">
      <c r="A139" s="21"/>
      <c r="B139" s="22"/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21">SUM(G139:G145)</f>
        <v>0</v>
      </c>
      <c r="H146" s="20">
        <f t="shared" si="21"/>
        <v>0</v>
      </c>
      <c r="I146" s="20">
        <f t="shared" si="21"/>
        <v>0</v>
      </c>
      <c r="J146" s="20">
        <f t="shared" si="21"/>
        <v>0</v>
      </c>
      <c r="K146" s="26"/>
    </row>
    <row r="147" spans="1:11" ht="15" x14ac:dyDescent="0.25">
      <c r="A147" s="27">
        <f>A139</f>
        <v>0</v>
      </c>
      <c r="B147" s="14">
        <f>B139</f>
        <v>0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22">SUM(G147:G155)</f>
        <v>0</v>
      </c>
      <c r="H156" s="20">
        <f t="shared" si="22"/>
        <v>0</v>
      </c>
      <c r="I156" s="20">
        <f t="shared" si="22"/>
        <v>0</v>
      </c>
      <c r="J156" s="20">
        <f t="shared" si="22"/>
        <v>0</v>
      </c>
      <c r="K156" s="26"/>
    </row>
    <row r="157" spans="1:11" ht="15.75" thickBot="1" x14ac:dyDescent="0.25">
      <c r="A157" s="30">
        <f>A139</f>
        <v>0</v>
      </c>
      <c r="B157" s="31">
        <f>B139</f>
        <v>0</v>
      </c>
      <c r="C157" s="56" t="s">
        <v>4</v>
      </c>
      <c r="D157" s="57"/>
      <c r="E157" s="32"/>
      <c r="F157" s="33">
        <f>F146+F156</f>
        <v>0</v>
      </c>
      <c r="G157" s="33">
        <f t="shared" ref="G157:J157" si="23">G146+G156</f>
        <v>0</v>
      </c>
      <c r="H157" s="33">
        <f t="shared" si="23"/>
        <v>0</v>
      </c>
      <c r="I157" s="33">
        <f t="shared" si="23"/>
        <v>0</v>
      </c>
      <c r="J157" s="33">
        <f t="shared" si="23"/>
        <v>0</v>
      </c>
      <c r="K157" s="33"/>
    </row>
    <row r="158" spans="1:11" ht="15" x14ac:dyDescent="0.25">
      <c r="A158" s="21"/>
      <c r="B158" s="22"/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24">SUM(G158:G164)</f>
        <v>0</v>
      </c>
      <c r="H165" s="20">
        <f t="shared" si="24"/>
        <v>0</v>
      </c>
      <c r="I165" s="20">
        <f t="shared" si="24"/>
        <v>0</v>
      </c>
      <c r="J165" s="20">
        <f t="shared" si="24"/>
        <v>0</v>
      </c>
      <c r="K165" s="26"/>
    </row>
    <row r="166" spans="1:11" ht="15" x14ac:dyDescent="0.25">
      <c r="A166" s="27">
        <f>A158</f>
        <v>0</v>
      </c>
      <c r="B166" s="14">
        <f>B158</f>
        <v>0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25">SUM(G166:G174)</f>
        <v>0</v>
      </c>
      <c r="H175" s="20">
        <f t="shared" si="25"/>
        <v>0</v>
      </c>
      <c r="I175" s="20">
        <f t="shared" si="25"/>
        <v>0</v>
      </c>
      <c r="J175" s="20">
        <f t="shared" si="25"/>
        <v>0</v>
      </c>
      <c r="K175" s="26"/>
    </row>
    <row r="176" spans="1:11" ht="15.75" thickBot="1" x14ac:dyDescent="0.25">
      <c r="A176" s="30">
        <f>A158</f>
        <v>0</v>
      </c>
      <c r="B176" s="31">
        <f>B158</f>
        <v>0</v>
      </c>
      <c r="C176" s="56" t="s">
        <v>4</v>
      </c>
      <c r="D176" s="57"/>
      <c r="E176" s="32"/>
      <c r="F176" s="33">
        <f>F165+F175</f>
        <v>0</v>
      </c>
      <c r="G176" s="33">
        <f t="shared" ref="G176:J176" si="26">G165+G175</f>
        <v>0</v>
      </c>
      <c r="H176" s="33">
        <f t="shared" si="26"/>
        <v>0</v>
      </c>
      <c r="I176" s="33">
        <f t="shared" si="26"/>
        <v>0</v>
      </c>
      <c r="J176" s="33">
        <f t="shared" si="26"/>
        <v>0</v>
      </c>
      <c r="K176" s="33"/>
    </row>
    <row r="177" spans="1:11" ht="15" x14ac:dyDescent="0.25">
      <c r="A177" s="21"/>
      <c r="B177" s="22"/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27">SUM(G177:G183)</f>
        <v>0</v>
      </c>
      <c r="H184" s="20">
        <v>0</v>
      </c>
      <c r="I184" s="20">
        <f t="shared" si="27"/>
        <v>0</v>
      </c>
      <c r="J184" s="20">
        <f t="shared" si="27"/>
        <v>0</v>
      </c>
      <c r="K184" s="26"/>
    </row>
    <row r="185" spans="1:11" ht="15" x14ac:dyDescent="0.25">
      <c r="A185" s="27">
        <f>A177</f>
        <v>0</v>
      </c>
      <c r="B185" s="14">
        <f>B177</f>
        <v>0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>SUM(G185:G193)</f>
        <v>0</v>
      </c>
      <c r="H194" s="20">
        <f>SUM(H185:H193)</f>
        <v>0</v>
      </c>
      <c r="I194" s="20">
        <f>SUM(I185:I193)</f>
        <v>0</v>
      </c>
      <c r="J194" s="20">
        <f>SUM(J185:J193)</f>
        <v>0</v>
      </c>
      <c r="K194" s="26"/>
    </row>
    <row r="195" spans="1:11" ht="15.75" customHeight="1" thickBot="1" x14ac:dyDescent="0.25">
      <c r="A195" s="30">
        <f>A177</f>
        <v>0</v>
      </c>
      <c r="B195" s="31">
        <f>B177</f>
        <v>0</v>
      </c>
      <c r="C195" s="56" t="s">
        <v>4</v>
      </c>
      <c r="D195" s="61"/>
      <c r="E195" s="32"/>
      <c r="F195" s="33">
        <f>F184+F194</f>
        <v>0</v>
      </c>
      <c r="G195" s="33">
        <f>G184+G194</f>
        <v>0</v>
      </c>
      <c r="H195" s="33">
        <f>H184+H194</f>
        <v>0</v>
      </c>
      <c r="I195" s="33">
        <f>I184+I194</f>
        <v>0</v>
      </c>
      <c r="J195" s="33">
        <f>J184+J194</f>
        <v>0</v>
      </c>
      <c r="K195" s="33"/>
    </row>
    <row r="196" spans="1:11" ht="15.75" customHeight="1" thickBot="1" x14ac:dyDescent="0.25">
      <c r="A196" s="50"/>
      <c r="B196" s="51"/>
      <c r="C196" s="52"/>
      <c r="D196" s="53"/>
      <c r="E196" s="54"/>
      <c r="F196" s="55"/>
      <c r="G196" s="55"/>
      <c r="H196" s="55"/>
      <c r="I196" s="55"/>
      <c r="J196" s="55"/>
      <c r="K196" s="55"/>
    </row>
    <row r="197" spans="1:11" ht="13.5" customHeight="1" thickBot="1" x14ac:dyDescent="0.25">
      <c r="A197" s="28"/>
      <c r="B197" s="29"/>
      <c r="C197" s="58" t="s">
        <v>5</v>
      </c>
      <c r="D197" s="59"/>
      <c r="E197" s="60"/>
      <c r="F197" s="35">
        <f>(F24+F43+F62+F81+F100+F119+F138+F157+F176+F195)/(IF(F24=0,0,1)+IF(F43=0,0,1)+IF(F62=0,0,1)+IF(F81=0,0,1)+IF(F100=0,0,1)+IF(F119=0,0,1)+IF(F138=0,0,1)+IF(F157=0,0,1)+IF(F176=0,0,1)+IF(F195=0,0,1))</f>
        <v>1287.5</v>
      </c>
      <c r="G197" s="35">
        <f>(G24+G43+G62+G81+G100+G119+G138+G157+G176+G195)/(IF(G24=0,0,1)+IF(G43=0,0,1)+IF(G62=0,0,1)+IF(G81=0,0,1)+IF(G100=0,0,1)+IF(G119=0,0,1)+IF(G138=0,0,1)+IF(G157=0,0,1)+IF(G176=0,0,1)+IF(G195=0,0,1))</f>
        <v>58.765000000000001</v>
      </c>
      <c r="H197" s="35">
        <f>(H24+H43+H62+H81+H100+H119+H138+H157+H176+H195)/(IF(H24=0,0,1)+IF(H43=0,0,1)+IF(H62=0,0,1)+IF(H81=0,0,1)+IF(H100=0,0,1)+IF(H119=0,0,1)+IF(H138=0,0,1)+IF(H157=0,0,1)+IF(H176=0,0,1)+IF(H195=0,0,1))</f>
        <v>36.14</v>
      </c>
      <c r="I197" s="35">
        <f>(I24+I43+I62+I81+I100+I119+I138+I157+I176+I195)/(IF(I24=0,0,1)+IF(I43=0,0,1)+IF(I62=0,0,1)+IF(I81=0,0,1)+IF(I100=0,0,1)+IF(I119=0,0,1)+IF(I138=0,0,1)+IF(I157=0,0,1)+IF(I176=0,0,1)+IF(I195=0,0,1))</f>
        <v>143.32499999999999</v>
      </c>
      <c r="J197" s="35">
        <f>(J24+J43+J62+J81+J100+J119+J138+J157+J176+J195)/(IF(J24=0,0,1)+IF(J43=0,0,1)+IF(J62=0,0,1)+IF(J81=0,0,1)+IF(J100=0,0,1)+IF(J119=0,0,1)+IF(J138=0,0,1)+IF(J157=0,0,1)+IF(J176=0,0,1)+IF(J195=0,0,1))</f>
        <v>1275.5650000000001</v>
      </c>
      <c r="K197" s="35"/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7:E197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2" t="s">
        <v>35</v>
      </c>
      <c r="D1" s="63"/>
      <c r="E1" s="63"/>
      <c r="F1" s="13" t="s">
        <v>16</v>
      </c>
      <c r="G1" s="2" t="s">
        <v>17</v>
      </c>
      <c r="H1" s="64"/>
      <c r="I1" s="64"/>
      <c r="J1" s="64"/>
      <c r="K1" s="64"/>
    </row>
    <row r="2" spans="1:11" ht="18" x14ac:dyDescent="0.2">
      <c r="A2" s="36" t="s">
        <v>6</v>
      </c>
      <c r="C2" s="2"/>
      <c r="G2" s="2" t="s">
        <v>18</v>
      </c>
      <c r="H2" s="64" t="s">
        <v>36</v>
      </c>
      <c r="I2" s="64"/>
      <c r="J2" s="64"/>
      <c r="K2" s="64"/>
    </row>
    <row r="3" spans="1:11" ht="17.25" customHeight="1" x14ac:dyDescent="0.2">
      <c r="A3" s="4" t="s">
        <v>8</v>
      </c>
      <c r="C3" s="2"/>
      <c r="D3" s="3"/>
      <c r="E3" s="39" t="s">
        <v>157</v>
      </c>
      <c r="G3" s="2" t="s">
        <v>19</v>
      </c>
      <c r="H3" s="65"/>
      <c r="I3" s="65"/>
      <c r="J3" s="65"/>
      <c r="K3" s="6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250</v>
      </c>
      <c r="G6" s="41">
        <v>9</v>
      </c>
      <c r="H6" s="41">
        <v>13.3</v>
      </c>
      <c r="I6" s="41">
        <v>54.9</v>
      </c>
      <c r="J6" s="41">
        <v>375.7</v>
      </c>
      <c r="K6" s="42" t="s">
        <v>38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0.2</v>
      </c>
      <c r="H8" s="44">
        <v>0</v>
      </c>
      <c r="I8" s="44">
        <v>6.5</v>
      </c>
      <c r="J8" s="44">
        <v>26.8</v>
      </c>
      <c r="K8" s="45" t="s">
        <v>40</v>
      </c>
    </row>
    <row r="9" spans="1:11" ht="15" x14ac:dyDescent="0.25">
      <c r="A9" s="24"/>
      <c r="B9" s="16"/>
      <c r="C9" s="11"/>
      <c r="D9" s="7" t="s">
        <v>23</v>
      </c>
      <c r="E9" s="43" t="s">
        <v>41</v>
      </c>
      <c r="F9" s="44">
        <v>30</v>
      </c>
      <c r="G9" s="44">
        <v>2.37</v>
      </c>
      <c r="H9" s="44">
        <v>0.3</v>
      </c>
      <c r="I9" s="44">
        <v>13.86</v>
      </c>
      <c r="J9" s="44">
        <v>70.14</v>
      </c>
      <c r="K9" s="45" t="s">
        <v>42</v>
      </c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43</v>
      </c>
      <c r="F11" s="44">
        <v>40</v>
      </c>
      <c r="G11" s="44">
        <v>2.36</v>
      </c>
      <c r="H11" s="44">
        <v>7.49</v>
      </c>
      <c r="I11" s="44">
        <v>14.89</v>
      </c>
      <c r="J11" s="44">
        <v>136</v>
      </c>
      <c r="K11" s="45">
        <v>1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13.93</v>
      </c>
      <c r="H13" s="20">
        <f t="shared" si="0"/>
        <v>21.090000000000003</v>
      </c>
      <c r="I13" s="20">
        <f t="shared" si="0"/>
        <v>90.149999999999991</v>
      </c>
      <c r="J13" s="20">
        <f t="shared" si="0"/>
        <v>608.64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44</v>
      </c>
      <c r="F14" s="44">
        <v>100</v>
      </c>
      <c r="G14" s="44">
        <v>1.2</v>
      </c>
      <c r="H14" s="44">
        <v>4.7</v>
      </c>
      <c r="I14" s="44">
        <v>7.7</v>
      </c>
      <c r="J14" s="44">
        <v>78</v>
      </c>
      <c r="K14" s="45" t="s">
        <v>42</v>
      </c>
    </row>
    <row r="15" spans="1:11" ht="15" x14ac:dyDescent="0.25">
      <c r="A15" s="24"/>
      <c r="B15" s="16"/>
      <c r="C15" s="11"/>
      <c r="D15" s="7" t="s">
        <v>27</v>
      </c>
      <c r="E15" s="43" t="s">
        <v>45</v>
      </c>
      <c r="F15" s="44">
        <v>250</v>
      </c>
      <c r="G15" s="44">
        <v>5.88</v>
      </c>
      <c r="H15" s="44">
        <v>7.63</v>
      </c>
      <c r="I15" s="44">
        <v>12.63</v>
      </c>
      <c r="J15" s="44">
        <v>142.78</v>
      </c>
      <c r="K15" s="45" t="s">
        <v>53</v>
      </c>
    </row>
    <row r="16" spans="1:11" ht="15" x14ac:dyDescent="0.25">
      <c r="A16" s="24"/>
      <c r="B16" s="16"/>
      <c r="C16" s="11"/>
      <c r="D16" s="7" t="s">
        <v>28</v>
      </c>
      <c r="E16" s="43" t="s">
        <v>46</v>
      </c>
      <c r="F16" s="44">
        <v>120</v>
      </c>
      <c r="G16" s="44">
        <v>18</v>
      </c>
      <c r="H16" s="44">
        <v>18.8</v>
      </c>
      <c r="I16" s="44">
        <v>2.9</v>
      </c>
      <c r="J16" s="44">
        <v>252.3</v>
      </c>
      <c r="K16" s="45" t="s">
        <v>47</v>
      </c>
    </row>
    <row r="17" spans="1:11" ht="15" x14ac:dyDescent="0.25">
      <c r="A17" s="24"/>
      <c r="B17" s="16"/>
      <c r="C17" s="11"/>
      <c r="D17" s="7" t="s">
        <v>29</v>
      </c>
      <c r="E17" s="43" t="s">
        <v>48</v>
      </c>
      <c r="F17" s="44">
        <v>200</v>
      </c>
      <c r="G17" s="44">
        <v>7.1</v>
      </c>
      <c r="H17" s="44">
        <v>7.4</v>
      </c>
      <c r="I17" s="44">
        <v>43.7</v>
      </c>
      <c r="J17" s="44">
        <v>269.3</v>
      </c>
      <c r="K17" s="45" t="s">
        <v>49</v>
      </c>
    </row>
    <row r="18" spans="1:11" ht="15" x14ac:dyDescent="0.25">
      <c r="A18" s="24"/>
      <c r="B18" s="16"/>
      <c r="C18" s="11"/>
      <c r="D18" s="7" t="s">
        <v>30</v>
      </c>
      <c r="E18" s="43" t="s">
        <v>50</v>
      </c>
      <c r="F18" s="44">
        <v>200</v>
      </c>
      <c r="G18" s="44">
        <v>0.5</v>
      </c>
      <c r="H18" s="44">
        <v>0</v>
      </c>
      <c r="I18" s="44">
        <v>19.8</v>
      </c>
      <c r="J18" s="44">
        <v>81</v>
      </c>
      <c r="K18" s="45" t="s">
        <v>51</v>
      </c>
    </row>
    <row r="19" spans="1:11" ht="15" x14ac:dyDescent="0.25">
      <c r="A19" s="24"/>
      <c r="B19" s="16"/>
      <c r="C19" s="11"/>
      <c r="D19" s="7" t="s">
        <v>31</v>
      </c>
      <c r="E19" s="43" t="s">
        <v>52</v>
      </c>
      <c r="F19" s="44">
        <v>60</v>
      </c>
      <c r="G19" s="44">
        <v>3.36</v>
      </c>
      <c r="H19" s="44">
        <v>0.66</v>
      </c>
      <c r="I19" s="44">
        <v>1.44</v>
      </c>
      <c r="J19" s="44">
        <v>137.94</v>
      </c>
      <c r="K19" s="45" t="s">
        <v>42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930</v>
      </c>
      <c r="G23" s="20">
        <f t="shared" ref="G23:J23" si="1">SUM(G14:G22)</f>
        <v>36.04</v>
      </c>
      <c r="H23" s="20">
        <f t="shared" si="1"/>
        <v>39.19</v>
      </c>
      <c r="I23" s="20">
        <f t="shared" si="1"/>
        <v>88.17</v>
      </c>
      <c r="J23" s="20">
        <f t="shared" si="1"/>
        <v>961.32000000000016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6" t="s">
        <v>4</v>
      </c>
      <c r="D24" s="57"/>
      <c r="E24" s="32"/>
      <c r="F24" s="33">
        <f>F13+F23</f>
        <v>1450</v>
      </c>
      <c r="G24" s="33">
        <f t="shared" ref="G24:J24" si="2">G13+G23</f>
        <v>49.97</v>
      </c>
      <c r="H24" s="33">
        <f t="shared" si="2"/>
        <v>60.28</v>
      </c>
      <c r="I24" s="33">
        <f t="shared" si="2"/>
        <v>178.32</v>
      </c>
      <c r="J24" s="33">
        <f t="shared" si="2"/>
        <v>1569.96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54</v>
      </c>
      <c r="F25" s="41">
        <v>220</v>
      </c>
      <c r="G25" s="41">
        <v>18.59</v>
      </c>
      <c r="H25" s="41">
        <v>28.49</v>
      </c>
      <c r="I25" s="41">
        <v>4.62</v>
      </c>
      <c r="J25" s="41">
        <v>347.93</v>
      </c>
      <c r="K25" s="42" t="s">
        <v>55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56</v>
      </c>
      <c r="F27" s="44">
        <v>200</v>
      </c>
      <c r="G27" s="44">
        <v>3.8</v>
      </c>
      <c r="H27" s="44">
        <v>3.5</v>
      </c>
      <c r="I27" s="44">
        <v>11.2</v>
      </c>
      <c r="J27" s="44">
        <v>91.2</v>
      </c>
      <c r="K27" s="45" t="s">
        <v>57</v>
      </c>
    </row>
    <row r="28" spans="1:11" ht="15" x14ac:dyDescent="0.25">
      <c r="A28" s="15"/>
      <c r="B28" s="16"/>
      <c r="C28" s="11"/>
      <c r="D28" s="7" t="s">
        <v>23</v>
      </c>
      <c r="E28" s="43" t="s">
        <v>41</v>
      </c>
      <c r="F28" s="44">
        <v>30</v>
      </c>
      <c r="G28" s="44">
        <v>2.37</v>
      </c>
      <c r="H28" s="44">
        <v>0.3</v>
      </c>
      <c r="I28" s="44">
        <v>13.86</v>
      </c>
      <c r="J28" s="44">
        <v>70.14</v>
      </c>
      <c r="K28" s="45" t="s">
        <v>42</v>
      </c>
    </row>
    <row r="29" spans="1:11" ht="15" x14ac:dyDescent="0.25">
      <c r="A29" s="15"/>
      <c r="B29" s="16"/>
      <c r="C29" s="11"/>
      <c r="D29" s="7" t="s">
        <v>24</v>
      </c>
      <c r="E29" s="43" t="s">
        <v>58</v>
      </c>
      <c r="F29" s="44">
        <v>100</v>
      </c>
      <c r="G29" s="44">
        <v>1.51</v>
      </c>
      <c r="H29" s="44">
        <v>0.51</v>
      </c>
      <c r="I29" s="44">
        <v>19</v>
      </c>
      <c r="J29" s="44">
        <v>94.51</v>
      </c>
      <c r="K29" s="45" t="s">
        <v>42</v>
      </c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550</v>
      </c>
      <c r="G32" s="20">
        <f t="shared" ref="G32:J32" si="3">SUM(G25:G31)</f>
        <v>26.270000000000003</v>
      </c>
      <c r="H32" s="20">
        <f t="shared" si="3"/>
        <v>32.799999999999997</v>
      </c>
      <c r="I32" s="20">
        <f t="shared" si="3"/>
        <v>48.68</v>
      </c>
      <c r="J32" s="20">
        <f t="shared" si="3"/>
        <v>603.78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59</v>
      </c>
      <c r="F33" s="44">
        <v>100</v>
      </c>
      <c r="G33" s="44">
        <v>1.34</v>
      </c>
      <c r="H33" s="44">
        <v>4.5</v>
      </c>
      <c r="I33" s="44">
        <v>7.63</v>
      </c>
      <c r="J33" s="44">
        <v>76</v>
      </c>
      <c r="K33" s="45" t="s">
        <v>60</v>
      </c>
    </row>
    <row r="34" spans="1:11" ht="15" x14ac:dyDescent="0.25">
      <c r="A34" s="15"/>
      <c r="B34" s="16"/>
      <c r="C34" s="11"/>
      <c r="D34" s="7" t="s">
        <v>27</v>
      </c>
      <c r="E34" s="43" t="s">
        <v>61</v>
      </c>
      <c r="F34" s="44">
        <v>250</v>
      </c>
      <c r="G34" s="44">
        <v>8.35</v>
      </c>
      <c r="H34" s="44">
        <v>5.75</v>
      </c>
      <c r="I34" s="44">
        <v>20.350000000000001</v>
      </c>
      <c r="J34" s="44">
        <v>166.43</v>
      </c>
      <c r="K34" s="45" t="s">
        <v>62</v>
      </c>
    </row>
    <row r="35" spans="1:11" ht="15" x14ac:dyDescent="0.25">
      <c r="A35" s="15"/>
      <c r="B35" s="16"/>
      <c r="C35" s="11"/>
      <c r="D35" s="7" t="s">
        <v>28</v>
      </c>
      <c r="E35" s="43" t="s">
        <v>65</v>
      </c>
      <c r="F35" s="44">
        <v>120</v>
      </c>
      <c r="G35" s="44">
        <v>20.399999999999999</v>
      </c>
      <c r="H35" s="44">
        <v>20.399999999999999</v>
      </c>
      <c r="I35" s="44">
        <v>4.7</v>
      </c>
      <c r="J35" s="44">
        <v>283.60000000000002</v>
      </c>
      <c r="K35" s="45" t="s">
        <v>66</v>
      </c>
    </row>
    <row r="36" spans="1:11" ht="15" x14ac:dyDescent="0.25">
      <c r="A36" s="15"/>
      <c r="B36" s="16"/>
      <c r="C36" s="11"/>
      <c r="D36" s="7" t="s">
        <v>29</v>
      </c>
      <c r="E36" s="43" t="s">
        <v>63</v>
      </c>
      <c r="F36" s="44">
        <v>200</v>
      </c>
      <c r="G36" s="44">
        <v>11</v>
      </c>
      <c r="H36" s="44">
        <v>9.3000000000000007</v>
      </c>
      <c r="I36" s="44">
        <v>47.9</v>
      </c>
      <c r="J36" s="44">
        <v>318.5</v>
      </c>
      <c r="K36" s="45" t="s">
        <v>64</v>
      </c>
    </row>
    <row r="37" spans="1:11" ht="15" x14ac:dyDescent="0.25">
      <c r="A37" s="15"/>
      <c r="B37" s="16"/>
      <c r="C37" s="11"/>
      <c r="D37" s="7" t="s">
        <v>30</v>
      </c>
      <c r="E37" s="43" t="s">
        <v>67</v>
      </c>
      <c r="F37" s="44">
        <v>200</v>
      </c>
      <c r="G37" s="44">
        <v>0.2</v>
      </c>
      <c r="H37" s="44">
        <v>0</v>
      </c>
      <c r="I37" s="44">
        <v>13</v>
      </c>
      <c r="J37" s="44">
        <v>52.9</v>
      </c>
      <c r="K37" s="45" t="s">
        <v>68</v>
      </c>
    </row>
    <row r="38" spans="1:11" ht="15" x14ac:dyDescent="0.25">
      <c r="A38" s="15"/>
      <c r="B38" s="16"/>
      <c r="C38" s="11"/>
      <c r="D38" s="7" t="s">
        <v>31</v>
      </c>
      <c r="E38" s="43" t="s">
        <v>52</v>
      </c>
      <c r="F38" s="44">
        <v>60</v>
      </c>
      <c r="G38" s="44">
        <v>3.36</v>
      </c>
      <c r="H38" s="44">
        <v>0.66</v>
      </c>
      <c r="I38" s="44">
        <v>1.44</v>
      </c>
      <c r="J38" s="44">
        <v>137.94</v>
      </c>
      <c r="K38" s="45" t="s">
        <v>42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930</v>
      </c>
      <c r="G42" s="20">
        <f t="shared" ref="G42:J42" si="4">SUM(G33:G41)</f>
        <v>44.65</v>
      </c>
      <c r="H42" s="20">
        <f t="shared" si="4"/>
        <v>40.61</v>
      </c>
      <c r="I42" s="20">
        <f t="shared" si="4"/>
        <v>95.02</v>
      </c>
      <c r="J42" s="20">
        <f t="shared" si="4"/>
        <v>1035.3699999999999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6" t="s">
        <v>4</v>
      </c>
      <c r="D43" s="57"/>
      <c r="E43" s="32"/>
      <c r="F43" s="33">
        <f>F32+F42</f>
        <v>1480</v>
      </c>
      <c r="G43" s="33">
        <f t="shared" ref="G43:J43" si="5">G32+G42</f>
        <v>70.92</v>
      </c>
      <c r="H43" s="33">
        <f t="shared" si="5"/>
        <v>73.41</v>
      </c>
      <c r="I43" s="33">
        <f t="shared" si="5"/>
        <v>143.69999999999999</v>
      </c>
      <c r="J43" s="33">
        <f t="shared" si="5"/>
        <v>1639.1499999999999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69</v>
      </c>
      <c r="F44" s="41">
        <v>250</v>
      </c>
      <c r="G44" s="41">
        <v>10.7</v>
      </c>
      <c r="H44" s="66">
        <v>15.9</v>
      </c>
      <c r="I44" s="41">
        <v>42.7</v>
      </c>
      <c r="J44" s="41">
        <v>357.1</v>
      </c>
      <c r="K44" s="42" t="s">
        <v>70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71</v>
      </c>
      <c r="F46" s="44">
        <v>200</v>
      </c>
      <c r="G46" s="44">
        <v>4.5999999999999996</v>
      </c>
      <c r="H46" s="44">
        <v>4.4000000000000004</v>
      </c>
      <c r="I46" s="44">
        <v>12.5</v>
      </c>
      <c r="J46" s="44">
        <v>107.2</v>
      </c>
      <c r="K46" s="45" t="s">
        <v>72</v>
      </c>
    </row>
    <row r="47" spans="1:11" ht="15" x14ac:dyDescent="0.25">
      <c r="A47" s="24"/>
      <c r="B47" s="16"/>
      <c r="C47" s="11"/>
      <c r="D47" s="7" t="s">
        <v>23</v>
      </c>
      <c r="E47" s="43" t="s">
        <v>41</v>
      </c>
      <c r="F47" s="44">
        <v>30</v>
      </c>
      <c r="G47" s="44">
        <v>2.37</v>
      </c>
      <c r="H47" s="44">
        <v>0.3</v>
      </c>
      <c r="I47" s="44">
        <v>13.86</v>
      </c>
      <c r="J47" s="44">
        <v>70.14</v>
      </c>
      <c r="K47" s="45" t="s">
        <v>42</v>
      </c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 t="s">
        <v>73</v>
      </c>
      <c r="F49" s="44">
        <v>50</v>
      </c>
      <c r="G49" s="44">
        <v>5.8</v>
      </c>
      <c r="H49" s="44">
        <v>8.3000000000000007</v>
      </c>
      <c r="I49" s="44">
        <v>14.83</v>
      </c>
      <c r="J49" s="44">
        <v>157</v>
      </c>
      <c r="K49" s="45">
        <v>3</v>
      </c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530</v>
      </c>
      <c r="G51" s="20">
        <f t="shared" ref="G51:J51" si="6">SUM(G44:G50)</f>
        <v>23.47</v>
      </c>
      <c r="H51" s="20">
        <f t="shared" si="6"/>
        <v>28.900000000000002</v>
      </c>
      <c r="I51" s="20">
        <f t="shared" si="6"/>
        <v>83.89</v>
      </c>
      <c r="J51" s="20">
        <f t="shared" si="6"/>
        <v>691.44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74</v>
      </c>
      <c r="F52" s="44">
        <v>100</v>
      </c>
      <c r="G52" s="44">
        <v>3</v>
      </c>
      <c r="H52" s="44">
        <v>0.25</v>
      </c>
      <c r="I52" s="44">
        <v>6</v>
      </c>
      <c r="J52" s="44">
        <v>37</v>
      </c>
      <c r="K52" s="45" t="s">
        <v>75</v>
      </c>
    </row>
    <row r="53" spans="1:11" ht="15" x14ac:dyDescent="0.25">
      <c r="A53" s="24"/>
      <c r="B53" s="16"/>
      <c r="C53" s="11"/>
      <c r="D53" s="7" t="s">
        <v>27</v>
      </c>
      <c r="E53" s="43" t="s">
        <v>76</v>
      </c>
      <c r="F53" s="44">
        <v>250</v>
      </c>
      <c r="G53" s="44">
        <v>9.8800000000000008</v>
      </c>
      <c r="H53" s="44">
        <v>5.13</v>
      </c>
      <c r="I53" s="44">
        <v>15.53</v>
      </c>
      <c r="J53" s="44">
        <v>147.44999999999999</v>
      </c>
      <c r="K53" s="45" t="s">
        <v>77</v>
      </c>
    </row>
    <row r="54" spans="1:11" ht="15" x14ac:dyDescent="0.25">
      <c r="A54" s="24"/>
      <c r="B54" s="16"/>
      <c r="C54" s="11"/>
      <c r="D54" s="7" t="s">
        <v>28</v>
      </c>
      <c r="E54" s="43" t="s">
        <v>78</v>
      </c>
      <c r="F54" s="44">
        <v>90</v>
      </c>
      <c r="G54" s="44">
        <v>12.3</v>
      </c>
      <c r="H54" s="44">
        <v>11</v>
      </c>
      <c r="I54" s="44">
        <v>7.5</v>
      </c>
      <c r="J54" s="44">
        <v>177.6</v>
      </c>
      <c r="K54" s="45" t="s">
        <v>79</v>
      </c>
    </row>
    <row r="55" spans="1:11" ht="15" x14ac:dyDescent="0.25">
      <c r="A55" s="24"/>
      <c r="B55" s="16"/>
      <c r="C55" s="11"/>
      <c r="D55" s="7" t="s">
        <v>29</v>
      </c>
      <c r="E55" s="43" t="s">
        <v>80</v>
      </c>
      <c r="F55" s="44">
        <v>200</v>
      </c>
      <c r="G55" s="44">
        <v>3.9</v>
      </c>
      <c r="H55" s="44">
        <v>35.4</v>
      </c>
      <c r="I55" s="44">
        <v>10.8</v>
      </c>
      <c r="J55" s="44">
        <v>377.3</v>
      </c>
      <c r="K55" s="45" t="s">
        <v>81</v>
      </c>
    </row>
    <row r="56" spans="1:11" ht="15" x14ac:dyDescent="0.25">
      <c r="A56" s="24"/>
      <c r="B56" s="16"/>
      <c r="C56" s="11"/>
      <c r="D56" s="7" t="s">
        <v>30</v>
      </c>
      <c r="E56" s="43" t="s">
        <v>82</v>
      </c>
      <c r="F56" s="44">
        <v>200</v>
      </c>
      <c r="G56" s="44">
        <v>0.6</v>
      </c>
      <c r="H56" s="44">
        <v>0.2</v>
      </c>
      <c r="I56" s="44">
        <v>15.2</v>
      </c>
      <c r="J56" s="44">
        <v>65.3</v>
      </c>
      <c r="K56" s="45" t="s">
        <v>83</v>
      </c>
    </row>
    <row r="57" spans="1:11" ht="15" x14ac:dyDescent="0.25">
      <c r="A57" s="24"/>
      <c r="B57" s="16"/>
      <c r="C57" s="11"/>
      <c r="D57" s="7" t="s">
        <v>31</v>
      </c>
      <c r="E57" s="43" t="s">
        <v>52</v>
      </c>
      <c r="F57" s="44">
        <v>60</v>
      </c>
      <c r="G57" s="44">
        <v>3.36</v>
      </c>
      <c r="H57" s="44">
        <v>0.66</v>
      </c>
      <c r="I57" s="44">
        <v>1.44</v>
      </c>
      <c r="J57" s="44">
        <v>137.94</v>
      </c>
      <c r="K57" s="45" t="s">
        <v>42</v>
      </c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900</v>
      </c>
      <c r="G61" s="20">
        <f t="shared" ref="G61:J61" si="7">SUM(G52:G60)</f>
        <v>33.04</v>
      </c>
      <c r="H61" s="20">
        <f t="shared" si="7"/>
        <v>52.64</v>
      </c>
      <c r="I61" s="20">
        <f t="shared" si="7"/>
        <v>56.47</v>
      </c>
      <c r="J61" s="20">
        <f t="shared" si="7"/>
        <v>942.58999999999992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6" t="s">
        <v>4</v>
      </c>
      <c r="D62" s="57"/>
      <c r="E62" s="32"/>
      <c r="F62" s="33">
        <f>F51+F61</f>
        <v>1430</v>
      </c>
      <c r="G62" s="33">
        <f t="shared" ref="G62:J62" si="8">G51+G61</f>
        <v>56.51</v>
      </c>
      <c r="H62" s="33">
        <f t="shared" si="8"/>
        <v>81.540000000000006</v>
      </c>
      <c r="I62" s="33">
        <f t="shared" si="8"/>
        <v>140.36000000000001</v>
      </c>
      <c r="J62" s="33">
        <f t="shared" si="8"/>
        <v>1634.03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84</v>
      </c>
      <c r="F63" s="41">
        <v>300</v>
      </c>
      <c r="G63" s="41">
        <v>7.44</v>
      </c>
      <c r="H63" s="41">
        <v>10.44</v>
      </c>
      <c r="I63" s="41">
        <v>35.880000000000003</v>
      </c>
      <c r="J63" s="41">
        <v>267</v>
      </c>
      <c r="K63" s="42" t="s">
        <v>85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86</v>
      </c>
      <c r="F65" s="44">
        <v>200</v>
      </c>
      <c r="G65" s="44">
        <v>0.3</v>
      </c>
      <c r="H65" s="44">
        <v>0</v>
      </c>
      <c r="I65" s="44">
        <v>6.7</v>
      </c>
      <c r="J65" s="44">
        <v>27.9</v>
      </c>
      <c r="K65" s="45" t="s">
        <v>87</v>
      </c>
    </row>
    <row r="66" spans="1:11" ht="15" x14ac:dyDescent="0.25">
      <c r="A66" s="24"/>
      <c r="B66" s="16"/>
      <c r="C66" s="11"/>
      <c r="D66" s="7" t="s">
        <v>23</v>
      </c>
      <c r="E66" s="43" t="s">
        <v>41</v>
      </c>
      <c r="F66" s="44">
        <v>60</v>
      </c>
      <c r="G66" s="44">
        <v>4.74</v>
      </c>
      <c r="H66" s="44">
        <v>0.6</v>
      </c>
      <c r="I66" s="44">
        <v>27.72</v>
      </c>
      <c r="J66" s="44">
        <v>140.28</v>
      </c>
      <c r="K66" s="45" t="s">
        <v>42</v>
      </c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 t="s">
        <v>88</v>
      </c>
      <c r="F68" s="44">
        <v>40</v>
      </c>
      <c r="G68" s="44">
        <v>0.2</v>
      </c>
      <c r="H68" s="44">
        <v>0</v>
      </c>
      <c r="I68" s="44">
        <v>23.8</v>
      </c>
      <c r="J68" s="44">
        <v>95.6</v>
      </c>
      <c r="K68" s="45" t="s">
        <v>42</v>
      </c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600</v>
      </c>
      <c r="G70" s="20">
        <f t="shared" ref="G70:J70" si="9">SUM(G63:G69)</f>
        <v>12.68</v>
      </c>
      <c r="H70" s="20">
        <f t="shared" si="9"/>
        <v>11.04</v>
      </c>
      <c r="I70" s="20">
        <f t="shared" si="9"/>
        <v>94.100000000000009</v>
      </c>
      <c r="J70" s="20">
        <f t="shared" si="9"/>
        <v>530.78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89</v>
      </c>
      <c r="F71" s="44">
        <v>100</v>
      </c>
      <c r="G71" s="44">
        <v>2</v>
      </c>
      <c r="H71" s="44">
        <v>0.25</v>
      </c>
      <c r="I71" s="44">
        <v>10.25</v>
      </c>
      <c r="J71" s="44">
        <v>52.25</v>
      </c>
      <c r="K71" s="45" t="s">
        <v>90</v>
      </c>
    </row>
    <row r="72" spans="1:11" ht="15" x14ac:dyDescent="0.25">
      <c r="A72" s="24"/>
      <c r="B72" s="16"/>
      <c r="C72" s="11"/>
      <c r="D72" s="7" t="s">
        <v>27</v>
      </c>
      <c r="E72" s="43" t="s">
        <v>91</v>
      </c>
      <c r="F72" s="44">
        <v>250</v>
      </c>
      <c r="G72" s="44">
        <v>5.78</v>
      </c>
      <c r="H72" s="44">
        <v>7.58</v>
      </c>
      <c r="I72" s="44">
        <v>7.13</v>
      </c>
      <c r="J72" s="44">
        <v>120.08</v>
      </c>
      <c r="K72" s="45" t="s">
        <v>92</v>
      </c>
    </row>
    <row r="73" spans="1:11" ht="15" x14ac:dyDescent="0.25">
      <c r="A73" s="24"/>
      <c r="B73" s="16"/>
      <c r="C73" s="11"/>
      <c r="D73" s="7" t="s">
        <v>28</v>
      </c>
      <c r="E73" s="43" t="s">
        <v>93</v>
      </c>
      <c r="F73" s="44">
        <v>100</v>
      </c>
      <c r="G73" s="44">
        <v>13.13</v>
      </c>
      <c r="H73" s="44">
        <v>7.63</v>
      </c>
      <c r="I73" s="49">
        <v>2.88</v>
      </c>
      <c r="J73" s="44">
        <v>133.38</v>
      </c>
      <c r="K73" s="45" t="s">
        <v>94</v>
      </c>
    </row>
    <row r="74" spans="1:11" ht="15" x14ac:dyDescent="0.25">
      <c r="A74" s="24"/>
      <c r="B74" s="16"/>
      <c r="C74" s="11"/>
      <c r="D74" s="7" t="s">
        <v>29</v>
      </c>
      <c r="E74" s="43" t="s">
        <v>95</v>
      </c>
      <c r="F74" s="44">
        <v>200</v>
      </c>
      <c r="G74" s="44">
        <v>4.0999999999999996</v>
      </c>
      <c r="H74" s="44">
        <v>8.1</v>
      </c>
      <c r="I74" s="44">
        <v>26.4</v>
      </c>
      <c r="J74" s="44">
        <v>194.4</v>
      </c>
      <c r="K74" s="45" t="s">
        <v>96</v>
      </c>
    </row>
    <row r="75" spans="1:11" ht="15" x14ac:dyDescent="0.25">
      <c r="A75" s="24"/>
      <c r="B75" s="16"/>
      <c r="C75" s="11"/>
      <c r="D75" s="7" t="s">
        <v>30</v>
      </c>
      <c r="E75" s="43" t="s">
        <v>99</v>
      </c>
      <c r="F75" s="44">
        <v>200</v>
      </c>
      <c r="G75" s="44">
        <v>1</v>
      </c>
      <c r="H75" s="44">
        <v>0</v>
      </c>
      <c r="I75" s="44">
        <v>20.2</v>
      </c>
      <c r="J75" s="44">
        <v>84.8</v>
      </c>
      <c r="K75" s="45">
        <v>389</v>
      </c>
    </row>
    <row r="76" spans="1:11" ht="15" x14ac:dyDescent="0.25">
      <c r="A76" s="24"/>
      <c r="B76" s="16"/>
      <c r="C76" s="11"/>
      <c r="D76" s="7" t="s">
        <v>31</v>
      </c>
      <c r="E76" s="43" t="s">
        <v>52</v>
      </c>
      <c r="F76" s="44">
        <v>60</v>
      </c>
      <c r="G76" s="44">
        <v>3.36</v>
      </c>
      <c r="H76" s="44">
        <v>0.66</v>
      </c>
      <c r="I76" s="44">
        <v>1.44</v>
      </c>
      <c r="J76" s="44">
        <v>137.94</v>
      </c>
      <c r="K76" s="45" t="s">
        <v>42</v>
      </c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 t="s">
        <v>97</v>
      </c>
      <c r="F78" s="44">
        <v>50</v>
      </c>
      <c r="G78" s="44">
        <v>1.65</v>
      </c>
      <c r="H78" s="44">
        <v>1.35</v>
      </c>
      <c r="I78" s="44">
        <v>4.45</v>
      </c>
      <c r="J78" s="44">
        <v>36.549999999999997</v>
      </c>
      <c r="K78" s="45" t="s">
        <v>98</v>
      </c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960</v>
      </c>
      <c r="G80" s="20">
        <f t="shared" ref="G80:J80" si="10">SUM(G71:G79)</f>
        <v>31.019999999999996</v>
      </c>
      <c r="H80" s="20">
        <f t="shared" si="10"/>
        <v>25.570000000000004</v>
      </c>
      <c r="I80" s="20">
        <f t="shared" si="10"/>
        <v>72.75</v>
      </c>
      <c r="J80" s="20">
        <f t="shared" si="10"/>
        <v>759.39999999999986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6" t="s">
        <v>4</v>
      </c>
      <c r="D81" s="57"/>
      <c r="E81" s="32"/>
      <c r="F81" s="33">
        <f>F70+F80</f>
        <v>1560</v>
      </c>
      <c r="G81" s="33">
        <f t="shared" ref="G81:J81" si="11">G70+G80</f>
        <v>43.699999999999996</v>
      </c>
      <c r="H81" s="33">
        <f t="shared" si="11"/>
        <v>36.61</v>
      </c>
      <c r="I81" s="33">
        <f t="shared" si="11"/>
        <v>166.85000000000002</v>
      </c>
      <c r="J81" s="33">
        <f t="shared" si="11"/>
        <v>1290.1799999999998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100</v>
      </c>
      <c r="F82" s="41">
        <v>300</v>
      </c>
      <c r="G82" s="41">
        <v>7.92</v>
      </c>
      <c r="H82" s="41">
        <v>9.7200000000000006</v>
      </c>
      <c r="I82" s="41">
        <v>42.84</v>
      </c>
      <c r="J82" s="41">
        <v>290.52</v>
      </c>
      <c r="K82" s="42" t="s">
        <v>101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39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102</v>
      </c>
    </row>
    <row r="85" spans="1:11" ht="15" x14ac:dyDescent="0.25">
      <c r="A85" s="24"/>
      <c r="B85" s="16"/>
      <c r="C85" s="11"/>
      <c r="D85" s="7" t="s">
        <v>23</v>
      </c>
      <c r="E85" s="43" t="s">
        <v>41</v>
      </c>
      <c r="F85" s="44">
        <v>60</v>
      </c>
      <c r="G85" s="44">
        <v>4.74</v>
      </c>
      <c r="H85" s="44">
        <v>0.6</v>
      </c>
      <c r="I85" s="44">
        <v>27.72</v>
      </c>
      <c r="J85" s="44">
        <v>140.28</v>
      </c>
      <c r="K85" s="45" t="s">
        <v>42</v>
      </c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 t="s">
        <v>103</v>
      </c>
      <c r="F87" s="44">
        <v>30</v>
      </c>
      <c r="G87" s="44">
        <v>6.96</v>
      </c>
      <c r="H87" s="44">
        <v>8.85</v>
      </c>
      <c r="I87" s="44">
        <v>0</v>
      </c>
      <c r="J87" s="44">
        <v>108</v>
      </c>
      <c r="K87" s="45" t="s">
        <v>104</v>
      </c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590</v>
      </c>
      <c r="G89" s="20">
        <f t="shared" ref="G89:J89" si="12">SUM(G82:G88)</f>
        <v>19.82</v>
      </c>
      <c r="H89" s="20">
        <f t="shared" si="12"/>
        <v>19.170000000000002</v>
      </c>
      <c r="I89" s="20">
        <f t="shared" si="12"/>
        <v>77.06</v>
      </c>
      <c r="J89" s="20">
        <f t="shared" si="12"/>
        <v>565.6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44</v>
      </c>
      <c r="F90" s="44">
        <v>100</v>
      </c>
      <c r="G90" s="44">
        <v>1.2</v>
      </c>
      <c r="H90" s="44">
        <v>4.7</v>
      </c>
      <c r="I90" s="44">
        <v>7.7</v>
      </c>
      <c r="J90" s="44">
        <v>78</v>
      </c>
      <c r="K90" s="45" t="s">
        <v>42</v>
      </c>
    </row>
    <row r="91" spans="1:11" ht="15" x14ac:dyDescent="0.25">
      <c r="A91" s="24"/>
      <c r="B91" s="16"/>
      <c r="C91" s="11"/>
      <c r="D91" s="7" t="s">
        <v>27</v>
      </c>
      <c r="E91" s="43" t="s">
        <v>105</v>
      </c>
      <c r="F91" s="44">
        <v>250</v>
      </c>
      <c r="G91" s="44">
        <v>5.93</v>
      </c>
      <c r="H91" s="44">
        <v>7.8</v>
      </c>
      <c r="I91" s="44">
        <v>17</v>
      </c>
      <c r="J91" s="44">
        <v>161.72999999999999</v>
      </c>
      <c r="K91" s="45" t="s">
        <v>106</v>
      </c>
    </row>
    <row r="92" spans="1:11" ht="15" x14ac:dyDescent="0.25">
      <c r="A92" s="24"/>
      <c r="B92" s="16"/>
      <c r="C92" s="11"/>
      <c r="D92" s="7" t="s">
        <v>28</v>
      </c>
      <c r="E92" s="43" t="s">
        <v>107</v>
      </c>
      <c r="F92" s="44">
        <v>250</v>
      </c>
      <c r="G92" s="44">
        <v>34</v>
      </c>
      <c r="H92" s="44">
        <v>10.1</v>
      </c>
      <c r="I92" s="44">
        <v>41.5</v>
      </c>
      <c r="J92" s="44">
        <v>393.4</v>
      </c>
      <c r="K92" s="45" t="s">
        <v>108</v>
      </c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 t="s">
        <v>109</v>
      </c>
      <c r="F94" s="44">
        <v>200</v>
      </c>
      <c r="G94" s="44">
        <v>0.5</v>
      </c>
      <c r="H94" s="44">
        <v>0</v>
      </c>
      <c r="I94" s="44">
        <v>19.8</v>
      </c>
      <c r="J94" s="44">
        <v>81</v>
      </c>
      <c r="K94" s="45" t="s">
        <v>51</v>
      </c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 t="s">
        <v>52</v>
      </c>
      <c r="F96" s="44">
        <v>60</v>
      </c>
      <c r="G96" s="44">
        <v>3.36</v>
      </c>
      <c r="H96" s="44">
        <v>0.66</v>
      </c>
      <c r="I96" s="44">
        <v>1.44</v>
      </c>
      <c r="J96" s="44">
        <v>137.94</v>
      </c>
      <c r="K96" s="45" t="s">
        <v>42</v>
      </c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860</v>
      </c>
      <c r="G99" s="20">
        <f t="shared" ref="G99:J99" si="13">SUM(G90:G98)</f>
        <v>44.99</v>
      </c>
      <c r="H99" s="20">
        <f t="shared" si="13"/>
        <v>23.26</v>
      </c>
      <c r="I99" s="20">
        <f t="shared" si="13"/>
        <v>87.44</v>
      </c>
      <c r="J99" s="20">
        <f t="shared" si="13"/>
        <v>852.06999999999994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6" t="s">
        <v>4</v>
      </c>
      <c r="D100" s="57"/>
      <c r="E100" s="32"/>
      <c r="F100" s="33">
        <f>F89+F99</f>
        <v>1450</v>
      </c>
      <c r="G100" s="33">
        <f t="shared" ref="G100:J100" si="14">G89+G99</f>
        <v>64.81</v>
      </c>
      <c r="H100" s="33">
        <f t="shared" si="14"/>
        <v>42.430000000000007</v>
      </c>
      <c r="I100" s="33">
        <f t="shared" si="14"/>
        <v>164.5</v>
      </c>
      <c r="J100" s="33">
        <f t="shared" si="14"/>
        <v>1417.67</v>
      </c>
      <c r="K100" s="33"/>
    </row>
    <row r="101" spans="1:11" ht="15" x14ac:dyDescent="0.25">
      <c r="A101" s="21">
        <v>1</v>
      </c>
      <c r="B101" s="22">
        <v>6</v>
      </c>
      <c r="C101" s="23" t="s">
        <v>20</v>
      </c>
      <c r="D101" s="5" t="s">
        <v>21</v>
      </c>
      <c r="E101" s="40" t="s">
        <v>63</v>
      </c>
      <c r="F101" s="41">
        <v>200</v>
      </c>
      <c r="G101" s="41">
        <v>11</v>
      </c>
      <c r="H101" s="41">
        <v>9.3000000000000007</v>
      </c>
      <c r="I101" s="41">
        <v>47.9</v>
      </c>
      <c r="J101" s="41">
        <v>318.5</v>
      </c>
      <c r="K101" s="42" t="s">
        <v>110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56</v>
      </c>
      <c r="F103" s="44">
        <v>200</v>
      </c>
      <c r="G103" s="44">
        <v>3.8</v>
      </c>
      <c r="H103" s="44">
        <v>3.5</v>
      </c>
      <c r="I103" s="44">
        <v>11.2</v>
      </c>
      <c r="J103" s="44">
        <v>91.2</v>
      </c>
      <c r="K103" s="45" t="s">
        <v>57</v>
      </c>
    </row>
    <row r="104" spans="1:11" ht="15" x14ac:dyDescent="0.25">
      <c r="A104" s="24"/>
      <c r="B104" s="16"/>
      <c r="C104" s="11"/>
      <c r="D104" s="7" t="s">
        <v>23</v>
      </c>
      <c r="E104" s="43" t="s">
        <v>41</v>
      </c>
      <c r="F104" s="44">
        <v>30</v>
      </c>
      <c r="G104" s="44">
        <v>2.37</v>
      </c>
      <c r="H104" s="44">
        <v>0.3</v>
      </c>
      <c r="I104" s="44">
        <v>13.86</v>
      </c>
      <c r="J104" s="44">
        <v>70.14</v>
      </c>
      <c r="K104" s="45" t="s">
        <v>42</v>
      </c>
    </row>
    <row r="105" spans="1:11" ht="15" x14ac:dyDescent="0.25">
      <c r="A105" s="24"/>
      <c r="B105" s="16"/>
      <c r="C105" s="11"/>
      <c r="D105" s="7" t="s">
        <v>24</v>
      </c>
      <c r="E105" s="43" t="s">
        <v>111</v>
      </c>
      <c r="F105" s="44">
        <v>120</v>
      </c>
      <c r="G105" s="44">
        <v>0.94</v>
      </c>
      <c r="H105" s="44">
        <v>0.3</v>
      </c>
      <c r="I105" s="44">
        <v>13.86</v>
      </c>
      <c r="J105" s="44">
        <v>107.48</v>
      </c>
      <c r="K105" s="45" t="s">
        <v>42</v>
      </c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550</v>
      </c>
      <c r="G108" s="20">
        <f t="shared" ref="G108:J108" si="15">SUM(G101:G107)</f>
        <v>18.110000000000003</v>
      </c>
      <c r="H108" s="20">
        <f t="shared" si="15"/>
        <v>13.400000000000002</v>
      </c>
      <c r="I108" s="20">
        <f t="shared" si="15"/>
        <v>86.82</v>
      </c>
      <c r="J108" s="20">
        <f t="shared" si="15"/>
        <v>587.31999999999994</v>
      </c>
      <c r="K108" s="26"/>
    </row>
    <row r="109" spans="1:11" ht="15" x14ac:dyDescent="0.25">
      <c r="A109" s="27">
        <f>A101</f>
        <v>1</v>
      </c>
      <c r="B109" s="14">
        <f>B101</f>
        <v>6</v>
      </c>
      <c r="C109" s="10" t="s">
        <v>25</v>
      </c>
      <c r="D109" s="7" t="s">
        <v>26</v>
      </c>
      <c r="E109" s="43" t="s">
        <v>59</v>
      </c>
      <c r="F109" s="44">
        <v>100</v>
      </c>
      <c r="G109" s="44">
        <v>1.34</v>
      </c>
      <c r="H109" s="44">
        <v>4.5</v>
      </c>
      <c r="I109" s="44">
        <v>7.63</v>
      </c>
      <c r="J109" s="44">
        <v>76</v>
      </c>
      <c r="K109" s="45" t="s">
        <v>60</v>
      </c>
    </row>
    <row r="110" spans="1:11" ht="15" x14ac:dyDescent="0.25">
      <c r="A110" s="24"/>
      <c r="B110" s="16"/>
      <c r="C110" s="11"/>
      <c r="D110" s="7" t="s">
        <v>27</v>
      </c>
      <c r="E110" s="43" t="s">
        <v>112</v>
      </c>
      <c r="F110" s="44">
        <v>250</v>
      </c>
      <c r="G110" s="44">
        <v>6.45</v>
      </c>
      <c r="H110" s="44">
        <v>3.47</v>
      </c>
      <c r="I110" s="44">
        <v>23.13</v>
      </c>
      <c r="J110" s="44">
        <v>149.5</v>
      </c>
      <c r="K110" s="45" t="s">
        <v>113</v>
      </c>
    </row>
    <row r="111" spans="1:11" ht="15" x14ac:dyDescent="0.25">
      <c r="A111" s="24"/>
      <c r="B111" s="16"/>
      <c r="C111" s="11"/>
      <c r="D111" s="7" t="s">
        <v>28</v>
      </c>
      <c r="E111" s="43" t="s">
        <v>114</v>
      </c>
      <c r="F111" s="44">
        <v>80</v>
      </c>
      <c r="G111" s="44">
        <v>25.7</v>
      </c>
      <c r="H111" s="44">
        <v>2</v>
      </c>
      <c r="I111" s="44">
        <v>0.9</v>
      </c>
      <c r="J111" s="44">
        <v>123.8</v>
      </c>
      <c r="K111" s="45" t="s">
        <v>115</v>
      </c>
    </row>
    <row r="112" spans="1:11" ht="15" x14ac:dyDescent="0.25">
      <c r="A112" s="24"/>
      <c r="B112" s="16"/>
      <c r="C112" s="11"/>
      <c r="D112" s="7" t="s">
        <v>29</v>
      </c>
      <c r="E112" s="43" t="s">
        <v>116</v>
      </c>
      <c r="F112" s="44">
        <v>200</v>
      </c>
      <c r="G112" s="44">
        <v>5.9</v>
      </c>
      <c r="H112" s="44">
        <v>7.9</v>
      </c>
      <c r="I112" s="44">
        <v>40.6</v>
      </c>
      <c r="J112" s="44">
        <v>257.2</v>
      </c>
      <c r="K112" s="45" t="s">
        <v>117</v>
      </c>
    </row>
    <row r="113" spans="1:11" ht="15" x14ac:dyDescent="0.25">
      <c r="A113" s="24"/>
      <c r="B113" s="16"/>
      <c r="C113" s="11"/>
      <c r="D113" s="7" t="s">
        <v>30</v>
      </c>
      <c r="E113" s="43" t="s">
        <v>67</v>
      </c>
      <c r="F113" s="44">
        <v>200</v>
      </c>
      <c r="G113" s="44">
        <v>0.2</v>
      </c>
      <c r="H113" s="44">
        <v>0</v>
      </c>
      <c r="I113" s="44">
        <v>13</v>
      </c>
      <c r="J113" s="44">
        <v>52.9</v>
      </c>
      <c r="K113" s="45" t="s">
        <v>68</v>
      </c>
    </row>
    <row r="114" spans="1:11" ht="15" x14ac:dyDescent="0.25">
      <c r="A114" s="24"/>
      <c r="B114" s="16"/>
      <c r="C114" s="11"/>
      <c r="D114" s="7" t="s">
        <v>31</v>
      </c>
      <c r="E114" s="43" t="s">
        <v>52</v>
      </c>
      <c r="F114" s="44">
        <v>60</v>
      </c>
      <c r="G114" s="44">
        <v>3.36</v>
      </c>
      <c r="H114" s="44">
        <v>0.66</v>
      </c>
      <c r="I114" s="44">
        <v>1.44</v>
      </c>
      <c r="J114" s="44">
        <v>137.94</v>
      </c>
      <c r="K114" s="45" t="s">
        <v>42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 t="s">
        <v>118</v>
      </c>
      <c r="F116" s="44">
        <v>50</v>
      </c>
      <c r="G116" s="44">
        <v>1.35</v>
      </c>
      <c r="H116" s="44">
        <v>2.1</v>
      </c>
      <c r="I116" s="44">
        <v>2.15</v>
      </c>
      <c r="J116" s="44">
        <v>33.15</v>
      </c>
      <c r="K116" s="45" t="s">
        <v>119</v>
      </c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940</v>
      </c>
      <c r="G118" s="20">
        <f t="shared" ref="G118:J118" si="16">SUM(G109:G117)</f>
        <v>44.300000000000004</v>
      </c>
      <c r="H118" s="20">
        <f t="shared" si="16"/>
        <v>20.630000000000003</v>
      </c>
      <c r="I118" s="20">
        <f t="shared" si="16"/>
        <v>88.85</v>
      </c>
      <c r="J118" s="20">
        <f t="shared" si="16"/>
        <v>830.4899999999999</v>
      </c>
      <c r="K118" s="26"/>
    </row>
    <row r="119" spans="1:11" ht="15.75" thickBot="1" x14ac:dyDescent="0.25">
      <c r="A119" s="30">
        <f>A101</f>
        <v>1</v>
      </c>
      <c r="B119" s="31">
        <f>B101</f>
        <v>6</v>
      </c>
      <c r="C119" s="56" t="s">
        <v>4</v>
      </c>
      <c r="D119" s="57"/>
      <c r="E119" s="32"/>
      <c r="F119" s="33">
        <f>F108+F118</f>
        <v>1490</v>
      </c>
      <c r="G119" s="33">
        <f t="shared" ref="G119:J119" si="17">G108+G118</f>
        <v>62.410000000000011</v>
      </c>
      <c r="H119" s="33">
        <f t="shared" si="17"/>
        <v>34.03</v>
      </c>
      <c r="I119" s="33">
        <f t="shared" si="17"/>
        <v>175.67</v>
      </c>
      <c r="J119" s="33">
        <f t="shared" si="17"/>
        <v>1417.81</v>
      </c>
      <c r="K119" s="33"/>
    </row>
    <row r="120" spans="1:11" ht="15" x14ac:dyDescent="0.25">
      <c r="A120" s="15">
        <v>1</v>
      </c>
      <c r="B120" s="16">
        <v>7</v>
      </c>
      <c r="C120" s="23" t="s">
        <v>20</v>
      </c>
      <c r="D120" s="5" t="s">
        <v>21</v>
      </c>
      <c r="E120" s="40" t="s">
        <v>120</v>
      </c>
      <c r="F120" s="41">
        <v>250</v>
      </c>
      <c r="G120" s="41">
        <v>10.4</v>
      </c>
      <c r="H120" s="41">
        <v>14.5</v>
      </c>
      <c r="I120" s="41">
        <v>46.9</v>
      </c>
      <c r="J120" s="41">
        <v>359.9</v>
      </c>
      <c r="K120" s="42" t="s">
        <v>121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71</v>
      </c>
      <c r="F122" s="44">
        <v>200</v>
      </c>
      <c r="G122" s="44">
        <v>4.5999999999999996</v>
      </c>
      <c r="H122" s="44">
        <v>4.4000000000000004</v>
      </c>
      <c r="I122" s="44">
        <v>12.5</v>
      </c>
      <c r="J122" s="44">
        <v>107.2</v>
      </c>
      <c r="K122" s="45" t="s">
        <v>72</v>
      </c>
    </row>
    <row r="123" spans="1:11" ht="15" x14ac:dyDescent="0.25">
      <c r="A123" s="15"/>
      <c r="B123" s="16"/>
      <c r="C123" s="11"/>
      <c r="D123" s="7" t="s">
        <v>23</v>
      </c>
      <c r="E123" s="43" t="s">
        <v>41</v>
      </c>
      <c r="F123" s="44">
        <v>30</v>
      </c>
      <c r="G123" s="44">
        <v>2.37</v>
      </c>
      <c r="H123" s="44">
        <v>0.3</v>
      </c>
      <c r="I123" s="44">
        <v>13.86</v>
      </c>
      <c r="J123" s="44">
        <v>70.14</v>
      </c>
      <c r="K123" s="45" t="s">
        <v>42</v>
      </c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 t="s">
        <v>122</v>
      </c>
      <c r="F125" s="44">
        <v>50</v>
      </c>
      <c r="G125" s="44">
        <v>5.8</v>
      </c>
      <c r="H125" s="44">
        <v>8.3000000000000007</v>
      </c>
      <c r="I125" s="44">
        <v>14.83</v>
      </c>
      <c r="J125" s="44">
        <v>157</v>
      </c>
      <c r="K125" s="45">
        <v>3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530</v>
      </c>
      <c r="G127" s="20">
        <f t="shared" ref="G127:J127" si="18">SUM(G120:G126)</f>
        <v>23.17</v>
      </c>
      <c r="H127" s="20">
        <f t="shared" si="18"/>
        <v>27.5</v>
      </c>
      <c r="I127" s="20">
        <f t="shared" si="18"/>
        <v>88.089999999999989</v>
      </c>
      <c r="J127" s="20">
        <f t="shared" si="18"/>
        <v>694.24</v>
      </c>
      <c r="K127" s="26"/>
    </row>
    <row r="128" spans="1:11" ht="15" x14ac:dyDescent="0.25">
      <c r="A128" s="14">
        <f>A120</f>
        <v>1</v>
      </c>
      <c r="B128" s="14">
        <f>B120</f>
        <v>7</v>
      </c>
      <c r="C128" s="10" t="s">
        <v>25</v>
      </c>
      <c r="D128" s="7" t="s">
        <v>26</v>
      </c>
      <c r="E128" s="43" t="s">
        <v>74</v>
      </c>
      <c r="F128" s="44">
        <v>100</v>
      </c>
      <c r="G128" s="44">
        <v>3</v>
      </c>
      <c r="H128" s="44">
        <v>0.25</v>
      </c>
      <c r="I128" s="44">
        <v>6</v>
      </c>
      <c r="J128" s="44">
        <v>37</v>
      </c>
      <c r="K128" s="45" t="s">
        <v>75</v>
      </c>
    </row>
    <row r="129" spans="1:11" ht="15" x14ac:dyDescent="0.25">
      <c r="A129" s="15"/>
      <c r="B129" s="16"/>
      <c r="C129" s="11"/>
      <c r="D129" s="7" t="s">
        <v>27</v>
      </c>
      <c r="E129" s="43" t="s">
        <v>123</v>
      </c>
      <c r="F129" s="44">
        <v>250</v>
      </c>
      <c r="G129" s="44">
        <v>8.48</v>
      </c>
      <c r="H129" s="44">
        <v>5.73</v>
      </c>
      <c r="I129" s="44">
        <v>18</v>
      </c>
      <c r="J129" s="44">
        <v>157.38</v>
      </c>
      <c r="K129" s="45" t="s">
        <v>124</v>
      </c>
    </row>
    <row r="130" spans="1:11" ht="15" x14ac:dyDescent="0.25">
      <c r="A130" s="15"/>
      <c r="B130" s="16"/>
      <c r="C130" s="11"/>
      <c r="D130" s="7" t="s">
        <v>28</v>
      </c>
      <c r="E130" s="43" t="s">
        <v>125</v>
      </c>
      <c r="F130" s="44">
        <v>100</v>
      </c>
      <c r="G130" s="44">
        <v>18.22</v>
      </c>
      <c r="H130" s="44">
        <v>18.09</v>
      </c>
      <c r="I130" s="44">
        <v>16.23</v>
      </c>
      <c r="J130" s="44">
        <v>300.98</v>
      </c>
      <c r="K130" s="45" t="s">
        <v>126</v>
      </c>
    </row>
    <row r="131" spans="1:11" ht="15" x14ac:dyDescent="0.25">
      <c r="A131" s="15"/>
      <c r="B131" s="16"/>
      <c r="C131" s="11"/>
      <c r="D131" s="7" t="s">
        <v>29</v>
      </c>
      <c r="E131" s="43" t="s">
        <v>127</v>
      </c>
      <c r="F131" s="44">
        <v>200</v>
      </c>
      <c r="G131" s="44">
        <v>7.1</v>
      </c>
      <c r="H131" s="44">
        <v>7.4</v>
      </c>
      <c r="I131" s="44">
        <v>43.7</v>
      </c>
      <c r="J131" s="44">
        <v>269.3</v>
      </c>
      <c r="K131" s="45" t="s">
        <v>128</v>
      </c>
    </row>
    <row r="132" spans="1:11" ht="15" x14ac:dyDescent="0.25">
      <c r="A132" s="15"/>
      <c r="B132" s="16"/>
      <c r="C132" s="11"/>
      <c r="D132" s="7" t="s">
        <v>30</v>
      </c>
      <c r="E132" s="43" t="s">
        <v>82</v>
      </c>
      <c r="F132" s="44">
        <v>200</v>
      </c>
      <c r="G132" s="44">
        <v>0.6</v>
      </c>
      <c r="H132" s="44">
        <v>0.2</v>
      </c>
      <c r="I132" s="44">
        <v>15.2</v>
      </c>
      <c r="J132" s="44">
        <v>65.3</v>
      </c>
      <c r="K132" s="45" t="s">
        <v>83</v>
      </c>
    </row>
    <row r="133" spans="1:11" ht="15" x14ac:dyDescent="0.25">
      <c r="A133" s="15"/>
      <c r="B133" s="16"/>
      <c r="C133" s="11"/>
      <c r="D133" s="7" t="s">
        <v>31</v>
      </c>
      <c r="E133" s="43" t="s">
        <v>52</v>
      </c>
      <c r="F133" s="44">
        <v>60</v>
      </c>
      <c r="G133" s="44">
        <v>3.36</v>
      </c>
      <c r="H133" s="44">
        <v>0.66</v>
      </c>
      <c r="I133" s="44">
        <v>1.44</v>
      </c>
      <c r="J133" s="44">
        <v>137.94</v>
      </c>
      <c r="K133" s="45" t="s">
        <v>42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 t="s">
        <v>97</v>
      </c>
      <c r="F135" s="44">
        <v>50</v>
      </c>
      <c r="G135" s="44">
        <v>1.65</v>
      </c>
      <c r="H135" s="44">
        <v>1.35</v>
      </c>
      <c r="I135" s="44">
        <v>4.45</v>
      </c>
      <c r="J135" s="44">
        <v>36.549999999999997</v>
      </c>
      <c r="K135" s="45" t="s">
        <v>98</v>
      </c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960</v>
      </c>
      <c r="G137" s="20">
        <f t="shared" ref="G137:J137" si="19">SUM(G128:G136)</f>
        <v>42.41</v>
      </c>
      <c r="H137" s="20">
        <f t="shared" si="19"/>
        <v>33.68</v>
      </c>
      <c r="I137" s="20">
        <f t="shared" si="19"/>
        <v>105.02000000000001</v>
      </c>
      <c r="J137" s="20">
        <f t="shared" si="19"/>
        <v>1004.45</v>
      </c>
      <c r="K137" s="26"/>
    </row>
    <row r="138" spans="1:11" ht="15.75" thickBot="1" x14ac:dyDescent="0.25">
      <c r="A138" s="34">
        <f>A120</f>
        <v>1</v>
      </c>
      <c r="B138" s="34">
        <f>B120</f>
        <v>7</v>
      </c>
      <c r="C138" s="56" t="s">
        <v>4</v>
      </c>
      <c r="D138" s="57"/>
      <c r="E138" s="32"/>
      <c r="F138" s="33">
        <f>F127+F137</f>
        <v>1490</v>
      </c>
      <c r="G138" s="33">
        <f t="shared" ref="G138:J138" si="20">G127+G137</f>
        <v>65.58</v>
      </c>
      <c r="H138" s="33">
        <f t="shared" si="20"/>
        <v>61.18</v>
      </c>
      <c r="I138" s="33">
        <f t="shared" si="20"/>
        <v>193.11</v>
      </c>
      <c r="J138" s="33">
        <f t="shared" si="20"/>
        <v>1698.69</v>
      </c>
      <c r="K138" s="33"/>
    </row>
    <row r="139" spans="1:11" ht="15" x14ac:dyDescent="0.25">
      <c r="A139" s="21">
        <v>1</v>
      </c>
      <c r="B139" s="22">
        <v>8</v>
      </c>
      <c r="C139" s="23" t="s">
        <v>20</v>
      </c>
      <c r="D139" s="5" t="s">
        <v>21</v>
      </c>
      <c r="E139" s="40" t="s">
        <v>129</v>
      </c>
      <c r="F139" s="41">
        <v>200</v>
      </c>
      <c r="G139" s="41">
        <v>34.200000000000003</v>
      </c>
      <c r="H139" s="41">
        <v>21.3</v>
      </c>
      <c r="I139" s="41">
        <v>33.299999999999997</v>
      </c>
      <c r="J139" s="41">
        <v>463.1</v>
      </c>
      <c r="K139" s="42" t="s">
        <v>130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86</v>
      </c>
      <c r="F141" s="44">
        <v>200</v>
      </c>
      <c r="G141" s="44">
        <v>0.3</v>
      </c>
      <c r="H141" s="44">
        <v>0</v>
      </c>
      <c r="I141" s="44">
        <v>6.7</v>
      </c>
      <c r="J141" s="44">
        <v>27.9</v>
      </c>
      <c r="K141" s="45" t="s">
        <v>87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41</v>
      </c>
      <c r="F142" s="44">
        <v>30</v>
      </c>
      <c r="G142" s="44">
        <v>2.37</v>
      </c>
      <c r="H142" s="44">
        <v>0.3</v>
      </c>
      <c r="I142" s="44">
        <v>13.86</v>
      </c>
      <c r="J142" s="44">
        <v>70.14</v>
      </c>
      <c r="K142" s="45" t="s">
        <v>42</v>
      </c>
    </row>
    <row r="143" spans="1:11" ht="15" x14ac:dyDescent="0.25">
      <c r="A143" s="24"/>
      <c r="B143" s="16"/>
      <c r="C143" s="11"/>
      <c r="D143" s="7" t="s">
        <v>24</v>
      </c>
      <c r="E143" s="43" t="s">
        <v>132</v>
      </c>
      <c r="F143" s="44">
        <v>100</v>
      </c>
      <c r="G143" s="44">
        <v>1</v>
      </c>
      <c r="H143" s="44">
        <v>0</v>
      </c>
      <c r="I143" s="44">
        <v>11.57</v>
      </c>
      <c r="J143" s="44">
        <v>103</v>
      </c>
      <c r="K143" s="45" t="s">
        <v>42</v>
      </c>
    </row>
    <row r="144" spans="1:11" ht="15" x14ac:dyDescent="0.25">
      <c r="A144" s="24"/>
      <c r="B144" s="16"/>
      <c r="C144" s="11"/>
      <c r="D144" s="6"/>
      <c r="E144" s="43" t="s">
        <v>131</v>
      </c>
      <c r="F144" s="44">
        <v>55</v>
      </c>
      <c r="G144" s="49">
        <v>2.4</v>
      </c>
      <c r="H144" s="44">
        <v>3.87</v>
      </c>
      <c r="I144" s="44">
        <v>27.83</v>
      </c>
      <c r="J144" s="44">
        <v>156</v>
      </c>
      <c r="K144" s="45">
        <v>2</v>
      </c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585</v>
      </c>
      <c r="G146" s="20">
        <f t="shared" ref="G146:J146" si="21">SUM(G139:G145)</f>
        <v>40.269999999999996</v>
      </c>
      <c r="H146" s="20">
        <f t="shared" si="21"/>
        <v>25.470000000000002</v>
      </c>
      <c r="I146" s="20">
        <f t="shared" si="21"/>
        <v>93.26</v>
      </c>
      <c r="J146" s="20">
        <f t="shared" si="21"/>
        <v>820.14</v>
      </c>
      <c r="K146" s="26"/>
    </row>
    <row r="147" spans="1:11" ht="15" x14ac:dyDescent="0.25">
      <c r="A147" s="27">
        <f>A139</f>
        <v>1</v>
      </c>
      <c r="B147" s="14">
        <f>B139</f>
        <v>8</v>
      </c>
      <c r="C147" s="10" t="s">
        <v>25</v>
      </c>
      <c r="D147" s="7" t="s">
        <v>26</v>
      </c>
      <c r="E147" s="43" t="s">
        <v>89</v>
      </c>
      <c r="F147" s="44">
        <v>100</v>
      </c>
      <c r="G147" s="44">
        <v>2</v>
      </c>
      <c r="H147" s="44">
        <v>0.25</v>
      </c>
      <c r="I147" s="44">
        <v>10.25</v>
      </c>
      <c r="J147" s="44">
        <v>52.25</v>
      </c>
      <c r="K147" s="45" t="s">
        <v>90</v>
      </c>
    </row>
    <row r="148" spans="1:11" ht="15" x14ac:dyDescent="0.25">
      <c r="A148" s="24"/>
      <c r="B148" s="16"/>
      <c r="C148" s="11"/>
      <c r="D148" s="7" t="s">
        <v>27</v>
      </c>
      <c r="E148" s="43" t="s">
        <v>45</v>
      </c>
      <c r="F148" s="44">
        <v>250</v>
      </c>
      <c r="G148" s="44">
        <v>5.88</v>
      </c>
      <c r="H148" s="44">
        <v>7.63</v>
      </c>
      <c r="I148" s="44">
        <v>12.63</v>
      </c>
      <c r="J148" s="44">
        <v>142.78</v>
      </c>
      <c r="K148" s="45" t="s">
        <v>133</v>
      </c>
    </row>
    <row r="149" spans="1:11" ht="15" x14ac:dyDescent="0.25">
      <c r="A149" s="24"/>
      <c r="B149" s="16"/>
      <c r="C149" s="11"/>
      <c r="D149" s="7" t="s">
        <v>28</v>
      </c>
      <c r="E149" s="43" t="s">
        <v>134</v>
      </c>
      <c r="F149" s="44">
        <v>250</v>
      </c>
      <c r="G149" s="44">
        <v>25.1</v>
      </c>
      <c r="H149" s="44">
        <v>24.2</v>
      </c>
      <c r="I149" s="44">
        <v>21.5</v>
      </c>
      <c r="J149" s="44">
        <v>403.7</v>
      </c>
      <c r="K149" s="45" t="s">
        <v>135</v>
      </c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 t="s">
        <v>99</v>
      </c>
      <c r="F151" s="44">
        <v>200</v>
      </c>
      <c r="G151" s="44">
        <v>1</v>
      </c>
      <c r="H151" s="44">
        <v>0</v>
      </c>
      <c r="I151" s="44">
        <v>20.2</v>
      </c>
      <c r="J151" s="44">
        <v>84.8</v>
      </c>
      <c r="K151" s="45">
        <v>389</v>
      </c>
    </row>
    <row r="152" spans="1:11" ht="15" x14ac:dyDescent="0.25">
      <c r="A152" s="24"/>
      <c r="B152" s="16"/>
      <c r="C152" s="11"/>
      <c r="D152" s="7" t="s">
        <v>31</v>
      </c>
      <c r="E152" s="43" t="s">
        <v>52</v>
      </c>
      <c r="F152" s="44">
        <v>60</v>
      </c>
      <c r="G152" s="44">
        <v>3.36</v>
      </c>
      <c r="H152" s="44">
        <v>0.66</v>
      </c>
      <c r="I152" s="44">
        <v>1.44</v>
      </c>
      <c r="J152" s="44">
        <v>137.94</v>
      </c>
      <c r="K152" s="45" t="s">
        <v>42</v>
      </c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860</v>
      </c>
      <c r="G156" s="20">
        <f t="shared" ref="G156:J156" si="22">SUM(G147:G155)</f>
        <v>37.340000000000003</v>
      </c>
      <c r="H156" s="20">
        <f t="shared" si="22"/>
        <v>32.739999999999995</v>
      </c>
      <c r="I156" s="20">
        <f t="shared" si="22"/>
        <v>66.02</v>
      </c>
      <c r="J156" s="20">
        <f t="shared" si="22"/>
        <v>821.47</v>
      </c>
      <c r="K156" s="26"/>
    </row>
    <row r="157" spans="1:11" ht="15.75" thickBot="1" x14ac:dyDescent="0.25">
      <c r="A157" s="30">
        <f>A139</f>
        <v>1</v>
      </c>
      <c r="B157" s="31">
        <f>B139</f>
        <v>8</v>
      </c>
      <c r="C157" s="56" t="s">
        <v>4</v>
      </c>
      <c r="D157" s="57"/>
      <c r="E157" s="32"/>
      <c r="F157" s="33">
        <f>F146+F156</f>
        <v>1445</v>
      </c>
      <c r="G157" s="33">
        <f t="shared" ref="G157:J157" si="23">G146+G156</f>
        <v>77.61</v>
      </c>
      <c r="H157" s="33">
        <f t="shared" si="23"/>
        <v>58.209999999999994</v>
      </c>
      <c r="I157" s="33">
        <f t="shared" si="23"/>
        <v>159.28</v>
      </c>
      <c r="J157" s="33">
        <f t="shared" si="23"/>
        <v>1641.6100000000001</v>
      </c>
      <c r="K157" s="33"/>
    </row>
    <row r="158" spans="1:11" ht="15" x14ac:dyDescent="0.25">
      <c r="A158" s="21">
        <v>1</v>
      </c>
      <c r="B158" s="22">
        <v>9</v>
      </c>
      <c r="C158" s="23" t="s">
        <v>20</v>
      </c>
      <c r="D158" s="5" t="s">
        <v>21</v>
      </c>
      <c r="E158" s="40" t="s">
        <v>136</v>
      </c>
      <c r="F158" s="41">
        <v>250</v>
      </c>
      <c r="G158" s="41">
        <v>10.1</v>
      </c>
      <c r="H158" s="41">
        <v>13.5</v>
      </c>
      <c r="I158" s="41">
        <v>48.1</v>
      </c>
      <c r="J158" s="41">
        <v>354.2</v>
      </c>
      <c r="K158" s="42" t="s">
        <v>137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139</v>
      </c>
      <c r="F160" s="44">
        <v>200</v>
      </c>
      <c r="G160" s="44">
        <v>0.2</v>
      </c>
      <c r="H160" s="44">
        <v>0</v>
      </c>
      <c r="I160" s="44">
        <v>6.5</v>
      </c>
      <c r="J160" s="44">
        <v>26.8</v>
      </c>
      <c r="K160" s="45" t="s">
        <v>102</v>
      </c>
    </row>
    <row r="161" spans="1:11" ht="15" x14ac:dyDescent="0.25">
      <c r="A161" s="24"/>
      <c r="B161" s="16"/>
      <c r="C161" s="11"/>
      <c r="D161" s="7" t="s">
        <v>23</v>
      </c>
      <c r="E161" s="43" t="s">
        <v>41</v>
      </c>
      <c r="F161" s="44">
        <v>30</v>
      </c>
      <c r="G161" s="44">
        <v>2.37</v>
      </c>
      <c r="H161" s="44">
        <v>0.3</v>
      </c>
      <c r="I161" s="44">
        <v>13.86</v>
      </c>
      <c r="J161" s="44">
        <v>70.14</v>
      </c>
      <c r="K161" s="45" t="s">
        <v>42</v>
      </c>
    </row>
    <row r="162" spans="1:11" ht="15" x14ac:dyDescent="0.25">
      <c r="A162" s="24"/>
      <c r="B162" s="16"/>
      <c r="C162" s="11"/>
      <c r="D162" s="7" t="s">
        <v>24</v>
      </c>
      <c r="E162" s="43" t="s">
        <v>138</v>
      </c>
      <c r="F162" s="44">
        <v>115</v>
      </c>
      <c r="G162" s="44">
        <v>0.8</v>
      </c>
      <c r="H162" s="44">
        <v>0.2</v>
      </c>
      <c r="I162" s="44">
        <v>22.5</v>
      </c>
      <c r="J162" s="44">
        <v>98</v>
      </c>
      <c r="K162" s="45">
        <v>341</v>
      </c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595</v>
      </c>
      <c r="G165" s="20">
        <f t="shared" ref="G165:J165" si="24">SUM(G158:G164)</f>
        <v>13.469999999999999</v>
      </c>
      <c r="H165" s="20">
        <f t="shared" si="24"/>
        <v>14</v>
      </c>
      <c r="I165" s="20">
        <f t="shared" si="24"/>
        <v>90.960000000000008</v>
      </c>
      <c r="J165" s="20">
        <f t="shared" si="24"/>
        <v>549.14</v>
      </c>
      <c r="K165" s="26"/>
    </row>
    <row r="166" spans="1:11" ht="15" x14ac:dyDescent="0.25">
      <c r="A166" s="27">
        <f>A158</f>
        <v>1</v>
      </c>
      <c r="B166" s="14">
        <f>B158</f>
        <v>9</v>
      </c>
      <c r="C166" s="10" t="s">
        <v>25</v>
      </c>
      <c r="D166" s="7" t="s">
        <v>26</v>
      </c>
      <c r="E166" s="43" t="s">
        <v>44</v>
      </c>
      <c r="F166" s="44">
        <v>100</v>
      </c>
      <c r="G166" s="44">
        <v>1.2</v>
      </c>
      <c r="H166" s="44">
        <v>4.7</v>
      </c>
      <c r="I166" s="44">
        <v>7.7</v>
      </c>
      <c r="J166" s="44">
        <v>78</v>
      </c>
      <c r="K166" s="45" t="s">
        <v>42</v>
      </c>
    </row>
    <row r="167" spans="1:11" ht="15" x14ac:dyDescent="0.25">
      <c r="A167" s="24"/>
      <c r="B167" s="16"/>
      <c r="C167" s="11"/>
      <c r="D167" s="7" t="s">
        <v>27</v>
      </c>
      <c r="E167" s="43" t="s">
        <v>140</v>
      </c>
      <c r="F167" s="44">
        <v>250</v>
      </c>
      <c r="G167" s="44">
        <v>6.18</v>
      </c>
      <c r="H167" s="44">
        <v>7.78</v>
      </c>
      <c r="I167" s="44">
        <v>14.05</v>
      </c>
      <c r="J167" s="44">
        <v>150.93</v>
      </c>
      <c r="K167" s="45" t="s">
        <v>141</v>
      </c>
    </row>
    <row r="168" spans="1:11" ht="15" x14ac:dyDescent="0.25">
      <c r="A168" s="24"/>
      <c r="B168" s="16"/>
      <c r="C168" s="11"/>
      <c r="D168" s="7" t="s">
        <v>28</v>
      </c>
      <c r="E168" s="43" t="s">
        <v>142</v>
      </c>
      <c r="F168" s="44">
        <v>100</v>
      </c>
      <c r="G168" s="44">
        <v>14.1</v>
      </c>
      <c r="H168" s="44">
        <v>2.8</v>
      </c>
      <c r="I168" s="44">
        <v>8.6</v>
      </c>
      <c r="J168" s="44">
        <v>115.9</v>
      </c>
      <c r="K168" s="45" t="s">
        <v>143</v>
      </c>
    </row>
    <row r="169" spans="1:11" ht="15" x14ac:dyDescent="0.25">
      <c r="A169" s="24"/>
      <c r="B169" s="16"/>
      <c r="C169" s="11"/>
      <c r="D169" s="7" t="s">
        <v>29</v>
      </c>
      <c r="E169" s="43" t="s">
        <v>95</v>
      </c>
      <c r="F169" s="44">
        <v>200</v>
      </c>
      <c r="G169" s="44">
        <v>4.0999999999999996</v>
      </c>
      <c r="H169" s="44">
        <v>8.1</v>
      </c>
      <c r="I169" s="44">
        <v>26.4</v>
      </c>
      <c r="J169" s="44">
        <v>194.4</v>
      </c>
      <c r="K169" s="45" t="s">
        <v>96</v>
      </c>
    </row>
    <row r="170" spans="1:11" ht="15" x14ac:dyDescent="0.25">
      <c r="A170" s="24"/>
      <c r="B170" s="16"/>
      <c r="C170" s="11"/>
      <c r="D170" s="7" t="s">
        <v>30</v>
      </c>
      <c r="E170" s="43" t="s">
        <v>50</v>
      </c>
      <c r="F170" s="44">
        <v>200</v>
      </c>
      <c r="G170" s="44">
        <v>0.5</v>
      </c>
      <c r="H170" s="44">
        <v>0</v>
      </c>
      <c r="I170" s="44">
        <v>19.8</v>
      </c>
      <c r="J170" s="44">
        <v>81</v>
      </c>
      <c r="K170" s="45" t="s">
        <v>51</v>
      </c>
    </row>
    <row r="171" spans="1:11" ht="15" x14ac:dyDescent="0.25">
      <c r="A171" s="24"/>
      <c r="B171" s="16"/>
      <c r="C171" s="11"/>
      <c r="D171" s="7" t="s">
        <v>31</v>
      </c>
      <c r="E171" s="43" t="s">
        <v>52</v>
      </c>
      <c r="F171" s="44">
        <v>60</v>
      </c>
      <c r="G171" s="44">
        <v>3.36</v>
      </c>
      <c r="H171" s="44">
        <v>0.66</v>
      </c>
      <c r="I171" s="44">
        <v>1.44</v>
      </c>
      <c r="J171" s="44">
        <v>137.94</v>
      </c>
      <c r="K171" s="45" t="s">
        <v>42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 t="s">
        <v>118</v>
      </c>
      <c r="F173" s="44">
        <v>50</v>
      </c>
      <c r="G173" s="44">
        <v>1.35</v>
      </c>
      <c r="H173" s="44">
        <v>2.1</v>
      </c>
      <c r="I173" s="44">
        <v>2.15</v>
      </c>
      <c r="J173" s="44">
        <v>33.15</v>
      </c>
      <c r="K173" s="45" t="s">
        <v>119</v>
      </c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960</v>
      </c>
      <c r="G175" s="20">
        <f t="shared" ref="G175:J175" si="25">SUM(G166:G174)</f>
        <v>30.79</v>
      </c>
      <c r="H175" s="20">
        <f t="shared" si="25"/>
        <v>26.140000000000004</v>
      </c>
      <c r="I175" s="20">
        <f t="shared" si="25"/>
        <v>80.14</v>
      </c>
      <c r="J175" s="20">
        <f t="shared" si="25"/>
        <v>791.32</v>
      </c>
      <c r="K175" s="26"/>
    </row>
    <row r="176" spans="1:11" ht="15.75" thickBot="1" x14ac:dyDescent="0.25">
      <c r="A176" s="30">
        <f>A158</f>
        <v>1</v>
      </c>
      <c r="B176" s="31">
        <f>B158</f>
        <v>9</v>
      </c>
      <c r="C176" s="56" t="s">
        <v>4</v>
      </c>
      <c r="D176" s="57"/>
      <c r="E176" s="32"/>
      <c r="F176" s="33">
        <f>F165+F175</f>
        <v>1555</v>
      </c>
      <c r="G176" s="33">
        <f t="shared" ref="G176:J176" si="26">G165+G175</f>
        <v>44.26</v>
      </c>
      <c r="H176" s="33">
        <f t="shared" si="26"/>
        <v>40.14</v>
      </c>
      <c r="I176" s="33">
        <f t="shared" si="26"/>
        <v>171.10000000000002</v>
      </c>
      <c r="J176" s="33">
        <f t="shared" si="26"/>
        <v>1340.46</v>
      </c>
      <c r="K176" s="33"/>
    </row>
    <row r="177" spans="1:11" ht="15" x14ac:dyDescent="0.25">
      <c r="A177" s="21">
        <v>1</v>
      </c>
      <c r="B177" s="22">
        <v>10</v>
      </c>
      <c r="C177" s="23" t="s">
        <v>20</v>
      </c>
      <c r="D177" s="5" t="s">
        <v>21</v>
      </c>
      <c r="E177" s="40" t="s">
        <v>144</v>
      </c>
      <c r="F177" s="41">
        <v>300</v>
      </c>
      <c r="G177" s="41">
        <v>14.4</v>
      </c>
      <c r="H177" s="41">
        <v>13.5</v>
      </c>
      <c r="I177" s="41">
        <v>57.3</v>
      </c>
      <c r="J177" s="41">
        <v>421.35</v>
      </c>
      <c r="K177" s="42" t="s">
        <v>145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71</v>
      </c>
      <c r="F179" s="44">
        <v>200</v>
      </c>
      <c r="G179" s="44">
        <v>4.5999999999999996</v>
      </c>
      <c r="H179" s="44">
        <v>4.4000000000000004</v>
      </c>
      <c r="I179" s="44">
        <v>12.5</v>
      </c>
      <c r="J179" s="44">
        <v>107.2</v>
      </c>
      <c r="K179" s="45" t="s">
        <v>72</v>
      </c>
    </row>
    <row r="180" spans="1:11" ht="15" x14ac:dyDescent="0.25">
      <c r="A180" s="24"/>
      <c r="B180" s="16"/>
      <c r="C180" s="11"/>
      <c r="D180" s="7" t="s">
        <v>23</v>
      </c>
      <c r="E180" s="43" t="s">
        <v>41</v>
      </c>
      <c r="F180" s="44">
        <v>30</v>
      </c>
      <c r="G180" s="44">
        <v>2.37</v>
      </c>
      <c r="H180" s="44">
        <v>0.3</v>
      </c>
      <c r="I180" s="44">
        <v>13.86</v>
      </c>
      <c r="J180" s="44">
        <v>70.14</v>
      </c>
      <c r="K180" s="45" t="s">
        <v>42</v>
      </c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 t="s">
        <v>43</v>
      </c>
      <c r="F182" s="44">
        <v>40</v>
      </c>
      <c r="G182" s="44">
        <v>2.36</v>
      </c>
      <c r="H182" s="44">
        <v>7.49</v>
      </c>
      <c r="I182" s="44">
        <v>14.89</v>
      </c>
      <c r="J182" s="44">
        <v>136</v>
      </c>
      <c r="K182" s="45">
        <v>1</v>
      </c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570</v>
      </c>
      <c r="G184" s="20">
        <f t="shared" ref="G184:J184" si="27">SUM(G177:G183)</f>
        <v>23.73</v>
      </c>
      <c r="H184" s="20">
        <v>0</v>
      </c>
      <c r="I184" s="20">
        <f t="shared" si="27"/>
        <v>98.55</v>
      </c>
      <c r="J184" s="20">
        <f t="shared" si="27"/>
        <v>734.69</v>
      </c>
      <c r="K184" s="26"/>
    </row>
    <row r="185" spans="1:11" ht="15" x14ac:dyDescent="0.25">
      <c r="A185" s="27">
        <f>A177</f>
        <v>1</v>
      </c>
      <c r="B185" s="14">
        <f>B177</f>
        <v>10</v>
      </c>
      <c r="C185" s="10" t="s">
        <v>25</v>
      </c>
      <c r="D185" s="7" t="s">
        <v>26</v>
      </c>
      <c r="E185" s="43" t="s">
        <v>59</v>
      </c>
      <c r="F185" s="44">
        <v>100</v>
      </c>
      <c r="G185" s="44">
        <v>1.34</v>
      </c>
      <c r="H185" s="44">
        <v>4.5</v>
      </c>
      <c r="I185" s="44">
        <v>7.63</v>
      </c>
      <c r="J185" s="44">
        <v>76</v>
      </c>
      <c r="K185" s="45" t="s">
        <v>60</v>
      </c>
    </row>
    <row r="186" spans="1:11" ht="15" x14ac:dyDescent="0.25">
      <c r="A186" s="24"/>
      <c r="B186" s="16"/>
      <c r="C186" s="11"/>
      <c r="D186" s="7" t="s">
        <v>27</v>
      </c>
      <c r="E186" s="43" t="s">
        <v>146</v>
      </c>
      <c r="F186" s="44">
        <v>250</v>
      </c>
      <c r="G186" s="44">
        <v>5.78</v>
      </c>
      <c r="H186" s="44">
        <v>4.18</v>
      </c>
      <c r="I186" s="44">
        <v>14.25</v>
      </c>
      <c r="J186" s="44">
        <v>117.58</v>
      </c>
      <c r="K186" s="45" t="s">
        <v>147</v>
      </c>
    </row>
    <row r="187" spans="1:11" ht="15" x14ac:dyDescent="0.25">
      <c r="A187" s="24"/>
      <c r="B187" s="16"/>
      <c r="C187" s="11"/>
      <c r="D187" s="7" t="s">
        <v>28</v>
      </c>
      <c r="E187" s="43" t="s">
        <v>46</v>
      </c>
      <c r="F187" s="44">
        <v>120</v>
      </c>
      <c r="G187" s="44">
        <v>18</v>
      </c>
      <c r="H187" s="44">
        <v>18.8</v>
      </c>
      <c r="I187" s="44">
        <v>2.9</v>
      </c>
      <c r="J187" s="44">
        <v>252.3</v>
      </c>
      <c r="K187" s="45" t="s">
        <v>150</v>
      </c>
    </row>
    <row r="188" spans="1:11" ht="15" x14ac:dyDescent="0.25">
      <c r="A188" s="24"/>
      <c r="B188" s="16"/>
      <c r="C188" s="11"/>
      <c r="D188" s="7" t="s">
        <v>29</v>
      </c>
      <c r="E188" s="43" t="s">
        <v>148</v>
      </c>
      <c r="F188" s="44">
        <v>200</v>
      </c>
      <c r="G188" s="44">
        <v>4.8</v>
      </c>
      <c r="H188" s="44">
        <v>7.2</v>
      </c>
      <c r="I188" s="44">
        <v>48.6</v>
      </c>
      <c r="J188" s="44">
        <v>278.3</v>
      </c>
      <c r="K188" s="45" t="s">
        <v>149</v>
      </c>
    </row>
    <row r="189" spans="1:11" ht="15" x14ac:dyDescent="0.25">
      <c r="A189" s="24"/>
      <c r="B189" s="16"/>
      <c r="C189" s="11"/>
      <c r="D189" s="7" t="s">
        <v>30</v>
      </c>
      <c r="E189" s="43" t="s">
        <v>67</v>
      </c>
      <c r="F189" s="44">
        <v>200</v>
      </c>
      <c r="G189" s="44">
        <v>0.2</v>
      </c>
      <c r="H189" s="44">
        <v>0</v>
      </c>
      <c r="I189" s="44">
        <v>13</v>
      </c>
      <c r="J189" s="44">
        <v>52.9</v>
      </c>
      <c r="K189" s="45" t="s">
        <v>68</v>
      </c>
    </row>
    <row r="190" spans="1:11" ht="15" x14ac:dyDescent="0.25">
      <c r="A190" s="24"/>
      <c r="B190" s="16"/>
      <c r="C190" s="11"/>
      <c r="D190" s="7" t="s">
        <v>31</v>
      </c>
      <c r="E190" s="43" t="s">
        <v>52</v>
      </c>
      <c r="F190" s="44">
        <v>60</v>
      </c>
      <c r="G190" s="44">
        <v>3.36</v>
      </c>
      <c r="H190" s="44">
        <v>0.66</v>
      </c>
      <c r="I190" s="44">
        <v>1.44</v>
      </c>
      <c r="J190" s="44">
        <v>137.94</v>
      </c>
      <c r="K190" s="45" t="s">
        <v>42</v>
      </c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930</v>
      </c>
      <c r="G194" s="20">
        <f>SUM(G185:G193)</f>
        <v>33.480000000000004</v>
      </c>
      <c r="H194" s="20">
        <f>SUM(H185:H193)</f>
        <v>35.339999999999996</v>
      </c>
      <c r="I194" s="20">
        <f>SUM(I185:I193)</f>
        <v>87.82</v>
      </c>
      <c r="J194" s="20">
        <f>SUM(J185:J193)</f>
        <v>915.02</v>
      </c>
      <c r="K194" s="26"/>
    </row>
    <row r="195" spans="1:11" ht="15.75" customHeight="1" thickBot="1" x14ac:dyDescent="0.25">
      <c r="A195" s="30">
        <f>A177</f>
        <v>1</v>
      </c>
      <c r="B195" s="31">
        <f>B177</f>
        <v>10</v>
      </c>
      <c r="C195" s="56" t="s">
        <v>4</v>
      </c>
      <c r="D195" s="61"/>
      <c r="E195" s="32"/>
      <c r="F195" s="33">
        <f>F184+F194</f>
        <v>1500</v>
      </c>
      <c r="G195" s="33">
        <f>G184+G194</f>
        <v>57.210000000000008</v>
      </c>
      <c r="H195" s="33">
        <f>H184+H194</f>
        <v>35.339999999999996</v>
      </c>
      <c r="I195" s="33">
        <f>I184+I194</f>
        <v>186.37</v>
      </c>
      <c r="J195" s="33">
        <f>J184+J194</f>
        <v>1649.71</v>
      </c>
      <c r="K195" s="33"/>
    </row>
    <row r="196" spans="1:11" ht="15.75" customHeight="1" thickBot="1" x14ac:dyDescent="0.25">
      <c r="A196" s="50"/>
      <c r="B196" s="51"/>
      <c r="C196" s="52"/>
      <c r="D196" s="53"/>
      <c r="E196" s="54"/>
      <c r="F196" s="55"/>
      <c r="G196" s="55"/>
      <c r="H196" s="55"/>
      <c r="I196" s="55"/>
      <c r="J196" s="55"/>
      <c r="K196" s="55"/>
    </row>
    <row r="197" spans="1:11" ht="13.5" customHeight="1" thickBot="1" x14ac:dyDescent="0.25">
      <c r="A197" s="28"/>
      <c r="B197" s="29"/>
      <c r="C197" s="58" t="s">
        <v>5</v>
      </c>
      <c r="D197" s="59"/>
      <c r="E197" s="60"/>
      <c r="F197" s="35">
        <f>(F24+F43+F62+F81+F100+F119+F138+F157+F176+F195)/(IF(F24=0,0,1)+IF(F43=0,0,1)+IF(F62=0,0,1)+IF(F81=0,0,1)+IF(F100=0,0,1)+IF(F119=0,0,1)+IF(F138=0,0,1)+IF(F157=0,0,1)+IF(F176=0,0,1)+IF(F195=0,0,1))</f>
        <v>1485</v>
      </c>
      <c r="G197" s="35">
        <f>(G24+G43+G62+G81+G100+G119+G138+G157+G176+G195)/(IF(G24=0,0,1)+IF(G43=0,0,1)+IF(G62=0,0,1)+IF(G81=0,0,1)+IF(G100=0,0,1)+IF(G119=0,0,1)+IF(G138=0,0,1)+IF(G157=0,0,1)+IF(G176=0,0,1)+IF(G195=0,0,1))</f>
        <v>59.298000000000002</v>
      </c>
      <c r="H197" s="35">
        <f>(H24+H43+H62+H81+H100+H119+H138+H157+H176+H195)/(IF(H24=0,0,1)+IF(H43=0,0,1)+IF(H62=0,0,1)+IF(H81=0,0,1)+IF(H100=0,0,1)+IF(H119=0,0,1)+IF(H138=0,0,1)+IF(H157=0,0,1)+IF(H176=0,0,1)+IF(H195=0,0,1))</f>
        <v>52.317000000000007</v>
      </c>
      <c r="I197" s="35">
        <f>(I24+I43+I62+I81+I100+I119+I138+I157+I176+I195)/(IF(I24=0,0,1)+IF(I43=0,0,1)+IF(I62=0,0,1)+IF(I81=0,0,1)+IF(I100=0,0,1)+IF(I119=0,0,1)+IF(I138=0,0,1)+IF(I157=0,0,1)+IF(I176=0,0,1)+IF(I195=0,0,1))</f>
        <v>167.92599999999999</v>
      </c>
      <c r="J197" s="35">
        <f>(J24+J43+J62+J81+J100+J119+J138+J157+J176+J195)/(IF(J24=0,0,1)+IF(J43=0,0,1)+IF(J62=0,0,1)+IF(J81=0,0,1)+IF(J100=0,0,1)+IF(J119=0,0,1)+IF(J138=0,0,1)+IF(J157=0,0,1)+IF(J176=0,0,1)+IF(J195=0,0,1))</f>
        <v>1529.9270000000001</v>
      </c>
      <c r="K197" s="35"/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7:E197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2" t="s">
        <v>35</v>
      </c>
      <c r="D1" s="63"/>
      <c r="E1" s="63"/>
      <c r="F1" s="13" t="s">
        <v>16</v>
      </c>
      <c r="G1" s="2" t="s">
        <v>17</v>
      </c>
      <c r="H1" s="64"/>
      <c r="I1" s="64"/>
      <c r="J1" s="64"/>
      <c r="K1" s="64"/>
    </row>
    <row r="2" spans="1:11" ht="18" x14ac:dyDescent="0.2">
      <c r="A2" s="36" t="s">
        <v>6</v>
      </c>
      <c r="C2" s="2"/>
      <c r="G2" s="2" t="s">
        <v>18</v>
      </c>
      <c r="H2" s="64" t="s">
        <v>36</v>
      </c>
      <c r="I2" s="64"/>
      <c r="J2" s="64"/>
      <c r="K2" s="64"/>
    </row>
    <row r="3" spans="1:11" ht="17.25" customHeight="1" x14ac:dyDescent="0.2">
      <c r="A3" s="4" t="s">
        <v>8</v>
      </c>
      <c r="C3" s="2"/>
      <c r="D3" s="3"/>
      <c r="E3" s="39" t="s">
        <v>157</v>
      </c>
      <c r="G3" s="2" t="s">
        <v>19</v>
      </c>
      <c r="H3" s="65"/>
      <c r="I3" s="65"/>
      <c r="J3" s="65"/>
      <c r="K3" s="6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11</v>
      </c>
      <c r="C6" s="23" t="s">
        <v>20</v>
      </c>
      <c r="D6" s="5" t="s">
        <v>21</v>
      </c>
      <c r="E6" s="5" t="s">
        <v>84</v>
      </c>
      <c r="F6" s="40">
        <v>300</v>
      </c>
      <c r="G6" s="41">
        <v>7.44</v>
      </c>
      <c r="H6" s="41">
        <v>10.44</v>
      </c>
      <c r="I6" s="41">
        <v>35.880000000000003</v>
      </c>
      <c r="J6" s="41">
        <v>267</v>
      </c>
      <c r="K6" s="41" t="s">
        <v>85</v>
      </c>
    </row>
    <row r="7" spans="1:11" ht="15" x14ac:dyDescent="0.25">
      <c r="A7" s="24"/>
      <c r="B7" s="16"/>
      <c r="C7" s="11"/>
      <c r="D7" s="6"/>
      <c r="E7" s="6"/>
      <c r="F7" s="43"/>
      <c r="G7" s="44"/>
      <c r="H7" s="44"/>
      <c r="I7" s="44"/>
      <c r="J7" s="44"/>
      <c r="K7" s="44"/>
    </row>
    <row r="8" spans="1:11" ht="15" x14ac:dyDescent="0.25">
      <c r="A8" s="24"/>
      <c r="B8" s="16"/>
      <c r="C8" s="11"/>
      <c r="D8" s="7" t="s">
        <v>22</v>
      </c>
      <c r="E8" s="7" t="s">
        <v>86</v>
      </c>
      <c r="F8" s="43">
        <v>200</v>
      </c>
      <c r="G8" s="44">
        <v>0.3</v>
      </c>
      <c r="H8" s="44">
        <v>0</v>
      </c>
      <c r="I8" s="44">
        <v>6.7</v>
      </c>
      <c r="J8" s="44">
        <v>27.9</v>
      </c>
      <c r="K8" s="44" t="s">
        <v>151</v>
      </c>
    </row>
    <row r="9" spans="1:11" ht="15" x14ac:dyDescent="0.25">
      <c r="A9" s="24"/>
      <c r="B9" s="16"/>
      <c r="C9" s="11"/>
      <c r="D9" s="7" t="s">
        <v>23</v>
      </c>
      <c r="E9" s="7" t="s">
        <v>41</v>
      </c>
      <c r="F9" s="43">
        <v>60</v>
      </c>
      <c r="G9" s="44">
        <v>4.74</v>
      </c>
      <c r="H9" s="44">
        <v>0.6</v>
      </c>
      <c r="I9" s="44">
        <v>27.72</v>
      </c>
      <c r="J9" s="44">
        <v>140.28</v>
      </c>
      <c r="K9" s="44" t="s">
        <v>42</v>
      </c>
    </row>
    <row r="10" spans="1:11" ht="15" x14ac:dyDescent="0.25">
      <c r="A10" s="24"/>
      <c r="B10" s="16"/>
      <c r="C10" s="11"/>
      <c r="D10" s="7" t="s">
        <v>24</v>
      </c>
      <c r="E10" s="7"/>
      <c r="F10" s="43"/>
      <c r="G10" s="44"/>
      <c r="H10" s="44"/>
      <c r="I10" s="44"/>
      <c r="J10" s="44"/>
      <c r="K10" s="44"/>
    </row>
    <row r="11" spans="1:11" ht="15" x14ac:dyDescent="0.25">
      <c r="A11" s="24"/>
      <c r="B11" s="16"/>
      <c r="C11" s="11"/>
      <c r="D11" s="6"/>
      <c r="E11" s="6" t="s">
        <v>88</v>
      </c>
      <c r="F11" s="43">
        <v>40</v>
      </c>
      <c r="G11" s="44">
        <v>0.2</v>
      </c>
      <c r="H11" s="44">
        <v>0</v>
      </c>
      <c r="I11" s="44">
        <v>23.8</v>
      </c>
      <c r="J11" s="44">
        <v>95.6</v>
      </c>
      <c r="K11" s="44" t="s">
        <v>42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600</v>
      </c>
      <c r="G13" s="20">
        <f t="shared" ref="G13:J13" si="0">SUM(G6:G12)</f>
        <v>12.68</v>
      </c>
      <c r="H13" s="20">
        <f t="shared" si="0"/>
        <v>11.04</v>
      </c>
      <c r="I13" s="20">
        <f t="shared" si="0"/>
        <v>94.100000000000009</v>
      </c>
      <c r="J13" s="20">
        <f t="shared" si="0"/>
        <v>530.78</v>
      </c>
      <c r="K13" s="26"/>
    </row>
    <row r="14" spans="1:11" ht="15" x14ac:dyDescent="0.25">
      <c r="A14" s="27">
        <f>A6</f>
        <v>1</v>
      </c>
      <c r="B14" s="14">
        <f>B6</f>
        <v>11</v>
      </c>
      <c r="C14" s="10" t="s">
        <v>25</v>
      </c>
      <c r="D14" s="7" t="s">
        <v>26</v>
      </c>
      <c r="E14" s="43" t="s">
        <v>74</v>
      </c>
      <c r="F14" s="44">
        <v>100</v>
      </c>
      <c r="G14" s="44">
        <v>3</v>
      </c>
      <c r="H14" s="44">
        <v>0.25</v>
      </c>
      <c r="I14" s="44">
        <v>6</v>
      </c>
      <c r="J14" s="44">
        <v>37</v>
      </c>
      <c r="K14" s="45" t="s">
        <v>75</v>
      </c>
    </row>
    <row r="15" spans="1:11" ht="15" x14ac:dyDescent="0.25">
      <c r="A15" s="24"/>
      <c r="B15" s="16"/>
      <c r="C15" s="11"/>
      <c r="D15" s="7" t="s">
        <v>27</v>
      </c>
      <c r="E15" s="43" t="s">
        <v>91</v>
      </c>
      <c r="F15" s="44">
        <v>250</v>
      </c>
      <c r="G15" s="44">
        <v>5.78</v>
      </c>
      <c r="H15" s="44">
        <v>7.58</v>
      </c>
      <c r="I15" s="44">
        <v>7.13</v>
      </c>
      <c r="J15" s="44">
        <v>120.08</v>
      </c>
      <c r="K15" s="45" t="s">
        <v>152</v>
      </c>
    </row>
    <row r="16" spans="1:11" ht="15" x14ac:dyDescent="0.25">
      <c r="A16" s="24"/>
      <c r="B16" s="16"/>
      <c r="C16" s="11"/>
      <c r="D16" s="7" t="s">
        <v>28</v>
      </c>
      <c r="E16" s="43" t="s">
        <v>107</v>
      </c>
      <c r="F16" s="44">
        <v>250</v>
      </c>
      <c r="G16" s="44">
        <v>34</v>
      </c>
      <c r="H16" s="44">
        <v>10.1</v>
      </c>
      <c r="I16" s="44">
        <v>41.5</v>
      </c>
      <c r="J16" s="44">
        <v>393.4</v>
      </c>
      <c r="K16" s="45" t="s">
        <v>153</v>
      </c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 x14ac:dyDescent="0.25">
      <c r="A18" s="24"/>
      <c r="B18" s="16"/>
      <c r="C18" s="11"/>
      <c r="D18" s="7" t="s">
        <v>30</v>
      </c>
      <c r="E18" s="43" t="s">
        <v>82</v>
      </c>
      <c r="F18" s="44">
        <v>200</v>
      </c>
      <c r="G18" s="44">
        <v>0.6</v>
      </c>
      <c r="H18" s="44">
        <v>0.2</v>
      </c>
      <c r="I18" s="44">
        <v>15.2</v>
      </c>
      <c r="J18" s="44">
        <v>65.3</v>
      </c>
      <c r="K18" s="45" t="s">
        <v>154</v>
      </c>
    </row>
    <row r="19" spans="1:11" ht="15" x14ac:dyDescent="0.25">
      <c r="A19" s="24"/>
      <c r="B19" s="16"/>
      <c r="C19" s="11"/>
      <c r="D19" s="7" t="s">
        <v>31</v>
      </c>
      <c r="E19" s="43" t="s">
        <v>52</v>
      </c>
      <c r="F19" s="44">
        <v>60</v>
      </c>
      <c r="G19" s="44">
        <v>3.36</v>
      </c>
      <c r="H19" s="44">
        <v>0.66</v>
      </c>
      <c r="I19" s="44">
        <v>1.44</v>
      </c>
      <c r="J19" s="44">
        <v>137.94</v>
      </c>
      <c r="K19" s="45" t="s">
        <v>42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860</v>
      </c>
      <c r="G23" s="20">
        <f t="shared" ref="G23:J23" si="1">SUM(G14:G22)</f>
        <v>46.74</v>
      </c>
      <c r="H23" s="20">
        <f t="shared" si="1"/>
        <v>18.79</v>
      </c>
      <c r="I23" s="20">
        <f t="shared" si="1"/>
        <v>71.27</v>
      </c>
      <c r="J23" s="20">
        <f t="shared" si="1"/>
        <v>753.72</v>
      </c>
      <c r="K23" s="26"/>
    </row>
    <row r="24" spans="1:11" ht="15.75" thickBot="1" x14ac:dyDescent="0.25">
      <c r="A24" s="30">
        <f>A6</f>
        <v>1</v>
      </c>
      <c r="B24" s="31">
        <f>B6</f>
        <v>11</v>
      </c>
      <c r="C24" s="56" t="s">
        <v>4</v>
      </c>
      <c r="D24" s="57"/>
      <c r="E24" s="32"/>
      <c r="F24" s="33">
        <f>F13+F23</f>
        <v>1460</v>
      </c>
      <c r="G24" s="33">
        <f t="shared" ref="G24:J24" si="2">G13+G23</f>
        <v>59.42</v>
      </c>
      <c r="H24" s="33">
        <f t="shared" si="2"/>
        <v>29.83</v>
      </c>
      <c r="I24" s="33">
        <f t="shared" si="2"/>
        <v>165.37</v>
      </c>
      <c r="J24" s="33">
        <f t="shared" si="2"/>
        <v>1284.5</v>
      </c>
      <c r="K24" s="33"/>
    </row>
    <row r="25" spans="1:11" ht="15" x14ac:dyDescent="0.25">
      <c r="A25" s="15">
        <v>1</v>
      </c>
      <c r="B25" s="16">
        <v>12</v>
      </c>
      <c r="C25" s="23" t="s">
        <v>20</v>
      </c>
      <c r="D25" s="5" t="s">
        <v>21</v>
      </c>
      <c r="E25" s="40" t="s">
        <v>129</v>
      </c>
      <c r="F25" s="41">
        <v>200</v>
      </c>
      <c r="G25" s="41">
        <v>34.200000000000003</v>
      </c>
      <c r="H25" s="41">
        <v>21.3</v>
      </c>
      <c r="I25" s="41">
        <v>33.299999999999997</v>
      </c>
      <c r="J25" s="41">
        <v>463.1</v>
      </c>
      <c r="K25" s="42" t="s">
        <v>155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56</v>
      </c>
      <c r="F27" s="44">
        <v>200</v>
      </c>
      <c r="G27" s="44">
        <v>3.8</v>
      </c>
      <c r="H27" s="44">
        <v>3.5</v>
      </c>
      <c r="I27" s="44">
        <v>11.2</v>
      </c>
      <c r="J27" s="44">
        <v>91.2</v>
      </c>
      <c r="K27" s="45" t="s">
        <v>57</v>
      </c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 t="s">
        <v>132</v>
      </c>
      <c r="F29" s="44">
        <v>100</v>
      </c>
      <c r="G29" s="44">
        <v>1</v>
      </c>
      <c r="H29" s="44">
        <v>0</v>
      </c>
      <c r="I29" s="44">
        <v>11.57</v>
      </c>
      <c r="J29" s="44">
        <v>103</v>
      </c>
      <c r="K29" s="45" t="s">
        <v>42</v>
      </c>
    </row>
    <row r="30" spans="1:11" ht="15" x14ac:dyDescent="0.25">
      <c r="A30" s="15"/>
      <c r="B30" s="16"/>
      <c r="C30" s="11"/>
      <c r="D30" s="6"/>
      <c r="E30" s="43" t="s">
        <v>131</v>
      </c>
      <c r="F30" s="44">
        <v>55</v>
      </c>
      <c r="G30" s="44">
        <v>2.4</v>
      </c>
      <c r="H30" s="44">
        <v>3.87</v>
      </c>
      <c r="I30" s="44">
        <v>27.83</v>
      </c>
      <c r="J30" s="44">
        <v>156</v>
      </c>
      <c r="K30" s="45">
        <v>2</v>
      </c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555</v>
      </c>
      <c r="G32" s="20">
        <f t="shared" ref="G32:J32" si="3">SUM(G25:G31)</f>
        <v>41.4</v>
      </c>
      <c r="H32" s="20">
        <f t="shared" si="3"/>
        <v>28.67</v>
      </c>
      <c r="I32" s="20">
        <f t="shared" si="3"/>
        <v>83.9</v>
      </c>
      <c r="J32" s="20">
        <f t="shared" si="3"/>
        <v>813.30000000000007</v>
      </c>
      <c r="K32" s="26"/>
    </row>
    <row r="33" spans="1:11" ht="15" x14ac:dyDescent="0.25">
      <c r="A33" s="14">
        <f>A25</f>
        <v>1</v>
      </c>
      <c r="B33" s="14">
        <f>B25</f>
        <v>12</v>
      </c>
      <c r="C33" s="10" t="s">
        <v>25</v>
      </c>
      <c r="D33" s="7" t="s">
        <v>26</v>
      </c>
      <c r="E33" s="43" t="s">
        <v>89</v>
      </c>
      <c r="F33" s="44">
        <v>100</v>
      </c>
      <c r="G33" s="44">
        <v>2</v>
      </c>
      <c r="H33" s="44">
        <v>0.25</v>
      </c>
      <c r="I33" s="44">
        <v>10.25</v>
      </c>
      <c r="J33" s="44">
        <v>52.25</v>
      </c>
      <c r="K33" s="45" t="s">
        <v>90</v>
      </c>
    </row>
    <row r="34" spans="1:11" ht="15" x14ac:dyDescent="0.25">
      <c r="A34" s="15"/>
      <c r="B34" s="16"/>
      <c r="C34" s="11"/>
      <c r="D34" s="7" t="s">
        <v>27</v>
      </c>
      <c r="E34" s="43" t="s">
        <v>76</v>
      </c>
      <c r="F34" s="44">
        <v>250</v>
      </c>
      <c r="G34" s="44">
        <v>9.8800000000000008</v>
      </c>
      <c r="H34" s="44">
        <v>5.13</v>
      </c>
      <c r="I34" s="44">
        <v>15.53</v>
      </c>
      <c r="J34" s="44">
        <v>147.44999999999999</v>
      </c>
      <c r="K34" s="45" t="s">
        <v>77</v>
      </c>
    </row>
    <row r="35" spans="1:11" ht="15" x14ac:dyDescent="0.25">
      <c r="A35" s="15"/>
      <c r="B35" s="16"/>
      <c r="C35" s="11"/>
      <c r="D35" s="7" t="s">
        <v>28</v>
      </c>
      <c r="E35" s="43" t="s">
        <v>134</v>
      </c>
      <c r="F35" s="44">
        <v>250</v>
      </c>
      <c r="G35" s="44">
        <v>25.1</v>
      </c>
      <c r="H35" s="44">
        <v>24.2</v>
      </c>
      <c r="I35" s="44">
        <v>21.5</v>
      </c>
      <c r="J35" s="44">
        <v>403.7</v>
      </c>
      <c r="K35" s="45" t="s">
        <v>156</v>
      </c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 t="s">
        <v>99</v>
      </c>
      <c r="F37" s="44">
        <v>200</v>
      </c>
      <c r="G37" s="44">
        <v>1</v>
      </c>
      <c r="H37" s="44">
        <v>0</v>
      </c>
      <c r="I37" s="44">
        <v>20.2</v>
      </c>
      <c r="J37" s="44">
        <v>84.8</v>
      </c>
      <c r="K37" s="45">
        <v>389</v>
      </c>
    </row>
    <row r="38" spans="1:11" ht="15" x14ac:dyDescent="0.25">
      <c r="A38" s="15"/>
      <c r="B38" s="16"/>
      <c r="C38" s="11"/>
      <c r="D38" s="7" t="s">
        <v>31</v>
      </c>
      <c r="E38" s="43" t="s">
        <v>52</v>
      </c>
      <c r="F38" s="44">
        <v>60</v>
      </c>
      <c r="G38" s="44">
        <v>3.36</v>
      </c>
      <c r="H38" s="44">
        <v>0.66</v>
      </c>
      <c r="I38" s="44">
        <v>1.44</v>
      </c>
      <c r="J38" s="44">
        <v>137.94</v>
      </c>
      <c r="K38" s="45" t="s">
        <v>42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860</v>
      </c>
      <c r="G42" s="20">
        <f t="shared" ref="G42:J42" si="4">SUM(G33:G41)</f>
        <v>41.34</v>
      </c>
      <c r="H42" s="20">
        <f t="shared" si="4"/>
        <v>30.24</v>
      </c>
      <c r="I42" s="20">
        <f t="shared" si="4"/>
        <v>68.92</v>
      </c>
      <c r="J42" s="20">
        <f t="shared" si="4"/>
        <v>826.13999999999987</v>
      </c>
      <c r="K42" s="26"/>
    </row>
    <row r="43" spans="1:11" ht="15.75" customHeight="1" thickBot="1" x14ac:dyDescent="0.25">
      <c r="A43" s="34">
        <f>A25</f>
        <v>1</v>
      </c>
      <c r="B43" s="34">
        <f>B25</f>
        <v>12</v>
      </c>
      <c r="C43" s="56" t="s">
        <v>4</v>
      </c>
      <c r="D43" s="57"/>
      <c r="E43" s="32"/>
      <c r="F43" s="33">
        <f>F32+F42</f>
        <v>1415</v>
      </c>
      <c r="G43" s="33">
        <f t="shared" ref="G43:J43" si="5">G32+G42</f>
        <v>82.740000000000009</v>
      </c>
      <c r="H43" s="33">
        <f t="shared" si="5"/>
        <v>58.91</v>
      </c>
      <c r="I43" s="33">
        <f t="shared" si="5"/>
        <v>152.82</v>
      </c>
      <c r="J43" s="33">
        <f t="shared" si="5"/>
        <v>1639.44</v>
      </c>
      <c r="K43" s="33"/>
    </row>
    <row r="44" spans="1:11" ht="15" x14ac:dyDescent="0.25">
      <c r="A44" s="21">
        <v>0</v>
      </c>
      <c r="B44" s="22">
        <v>0</v>
      </c>
      <c r="C44" s="23" t="s">
        <v>20</v>
      </c>
      <c r="D44" s="5"/>
      <c r="E44" s="40"/>
      <c r="F44" s="41"/>
      <c r="G44" s="41"/>
      <c r="H44" s="48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/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/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/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:J51" si="6">SUM(G44:G50)</f>
        <v>0</v>
      </c>
      <c r="H51" s="20">
        <f t="shared" si="6"/>
        <v>0</v>
      </c>
      <c r="I51" s="20">
        <f t="shared" si="6"/>
        <v>0</v>
      </c>
      <c r="J51" s="20">
        <f t="shared" si="6"/>
        <v>0</v>
      </c>
      <c r="K51" s="26"/>
    </row>
    <row r="52" spans="1:11" ht="15" x14ac:dyDescent="0.25">
      <c r="A52" s="27">
        <f>A44</f>
        <v>0</v>
      </c>
      <c r="B52" s="14">
        <f>B44</f>
        <v>0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:J61" si="7">SUM(G52:G60)</f>
        <v>0</v>
      </c>
      <c r="H61" s="20">
        <f t="shared" si="7"/>
        <v>0</v>
      </c>
      <c r="I61" s="20">
        <f t="shared" si="7"/>
        <v>0</v>
      </c>
      <c r="J61" s="20">
        <f t="shared" si="7"/>
        <v>0</v>
      </c>
      <c r="K61" s="26"/>
    </row>
    <row r="62" spans="1:11" ht="15.75" customHeight="1" thickBot="1" x14ac:dyDescent="0.25">
      <c r="A62" s="30">
        <f>A44</f>
        <v>0</v>
      </c>
      <c r="B62" s="31">
        <f>B44</f>
        <v>0</v>
      </c>
      <c r="C62" s="56" t="s">
        <v>4</v>
      </c>
      <c r="D62" s="57"/>
      <c r="E62" s="32"/>
      <c r="F62" s="33">
        <f>F51+F61</f>
        <v>0</v>
      </c>
      <c r="G62" s="33">
        <f t="shared" ref="G62:J62" si="8">G51+G61</f>
        <v>0</v>
      </c>
      <c r="H62" s="33">
        <f t="shared" si="8"/>
        <v>0</v>
      </c>
      <c r="I62" s="33">
        <f t="shared" si="8"/>
        <v>0</v>
      </c>
      <c r="J62" s="33">
        <f t="shared" si="8"/>
        <v>0</v>
      </c>
      <c r="K62" s="33"/>
    </row>
    <row r="63" spans="1:11" ht="15" x14ac:dyDescent="0.25">
      <c r="A63" s="21">
        <v>0</v>
      </c>
      <c r="B63" s="22">
        <v>0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:J70" si="9">SUM(G63:G69)</f>
        <v>0</v>
      </c>
      <c r="H70" s="20">
        <f t="shared" si="9"/>
        <v>0</v>
      </c>
      <c r="I70" s="20">
        <f t="shared" si="9"/>
        <v>0</v>
      </c>
      <c r="J70" s="20">
        <f t="shared" si="9"/>
        <v>0</v>
      </c>
      <c r="K70" s="26"/>
    </row>
    <row r="71" spans="1:11" ht="15" x14ac:dyDescent="0.25">
      <c r="A71" s="27">
        <f>A63</f>
        <v>0</v>
      </c>
      <c r="B71" s="14">
        <f>B63</f>
        <v>0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9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:J80" si="10">SUM(G71:G79)</f>
        <v>0</v>
      </c>
      <c r="H80" s="20">
        <f t="shared" si="10"/>
        <v>0</v>
      </c>
      <c r="I80" s="20">
        <f t="shared" si="10"/>
        <v>0</v>
      </c>
      <c r="J80" s="20">
        <f t="shared" si="10"/>
        <v>0</v>
      </c>
      <c r="K80" s="26"/>
    </row>
    <row r="81" spans="1:11" ht="15.75" customHeight="1" thickBot="1" x14ac:dyDescent="0.25">
      <c r="A81" s="30">
        <f>A63</f>
        <v>0</v>
      </c>
      <c r="B81" s="31">
        <f>B63</f>
        <v>0</v>
      </c>
      <c r="C81" s="56" t="s">
        <v>4</v>
      </c>
      <c r="D81" s="57"/>
      <c r="E81" s="32"/>
      <c r="F81" s="33">
        <f>F70+F80</f>
        <v>0</v>
      </c>
      <c r="G81" s="33">
        <f t="shared" ref="G81:J81" si="11">G70+G80</f>
        <v>0</v>
      </c>
      <c r="H81" s="33">
        <f t="shared" si="11"/>
        <v>0</v>
      </c>
      <c r="I81" s="33">
        <f t="shared" si="11"/>
        <v>0</v>
      </c>
      <c r="J81" s="33">
        <f t="shared" si="11"/>
        <v>0</v>
      </c>
      <c r="K81" s="33"/>
    </row>
    <row r="82" spans="1:11" ht="15" x14ac:dyDescent="0.25">
      <c r="A82" s="21">
        <v>0</v>
      </c>
      <c r="B82" s="22">
        <v>0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:J89" si="12">SUM(G82:G88)</f>
        <v>0</v>
      </c>
      <c r="H89" s="20">
        <f t="shared" si="12"/>
        <v>0</v>
      </c>
      <c r="I89" s="20">
        <f t="shared" si="12"/>
        <v>0</v>
      </c>
      <c r="J89" s="20">
        <f t="shared" si="12"/>
        <v>0</v>
      </c>
      <c r="K89" s="26"/>
    </row>
    <row r="90" spans="1:11" ht="15" x14ac:dyDescent="0.25">
      <c r="A90" s="27">
        <f>A82</f>
        <v>0</v>
      </c>
      <c r="B90" s="14">
        <f>B82</f>
        <v>0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:J99" si="13">SUM(G90:G98)</f>
        <v>0</v>
      </c>
      <c r="H99" s="20">
        <f t="shared" si="13"/>
        <v>0</v>
      </c>
      <c r="I99" s="20">
        <f t="shared" si="13"/>
        <v>0</v>
      </c>
      <c r="J99" s="20">
        <f t="shared" si="13"/>
        <v>0</v>
      </c>
      <c r="K99" s="26"/>
    </row>
    <row r="100" spans="1:11" ht="15.75" customHeight="1" thickBot="1" x14ac:dyDescent="0.25">
      <c r="A100" s="30">
        <f>A82</f>
        <v>0</v>
      </c>
      <c r="B100" s="31">
        <f>B82</f>
        <v>0</v>
      </c>
      <c r="C100" s="56" t="s">
        <v>4</v>
      </c>
      <c r="D100" s="57"/>
      <c r="E100" s="32"/>
      <c r="F100" s="33">
        <f>F89+F99</f>
        <v>0</v>
      </c>
      <c r="G100" s="33">
        <f t="shared" ref="G100:J100" si="14">G89+G99</f>
        <v>0</v>
      </c>
      <c r="H100" s="33">
        <f t="shared" si="14"/>
        <v>0</v>
      </c>
      <c r="I100" s="33">
        <f t="shared" si="14"/>
        <v>0</v>
      </c>
      <c r="J100" s="33">
        <f t="shared" si="14"/>
        <v>0</v>
      </c>
      <c r="K100" s="33"/>
    </row>
    <row r="101" spans="1:11" ht="15" x14ac:dyDescent="0.25">
      <c r="A101" s="21">
        <v>0</v>
      </c>
      <c r="B101" s="22">
        <v>0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15">SUM(G101:G107)</f>
        <v>0</v>
      </c>
      <c r="H108" s="20">
        <f t="shared" si="15"/>
        <v>0</v>
      </c>
      <c r="I108" s="20">
        <f t="shared" si="15"/>
        <v>0</v>
      </c>
      <c r="J108" s="20">
        <f t="shared" si="15"/>
        <v>0</v>
      </c>
      <c r="K108" s="26"/>
    </row>
    <row r="109" spans="1:11" ht="15" x14ac:dyDescent="0.25">
      <c r="A109" s="27">
        <f>A101</f>
        <v>0</v>
      </c>
      <c r="B109" s="14">
        <f>B101</f>
        <v>0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16">SUM(G109:G117)</f>
        <v>0</v>
      </c>
      <c r="H118" s="20">
        <f t="shared" si="16"/>
        <v>0</v>
      </c>
      <c r="I118" s="20">
        <f t="shared" si="16"/>
        <v>0</v>
      </c>
      <c r="J118" s="20">
        <f t="shared" si="16"/>
        <v>0</v>
      </c>
      <c r="K118" s="26"/>
    </row>
    <row r="119" spans="1:11" ht="15.75" thickBot="1" x14ac:dyDescent="0.25">
      <c r="A119" s="30">
        <f>A101</f>
        <v>0</v>
      </c>
      <c r="B119" s="31">
        <f>B101</f>
        <v>0</v>
      </c>
      <c r="C119" s="56" t="s">
        <v>4</v>
      </c>
      <c r="D119" s="57"/>
      <c r="E119" s="32"/>
      <c r="F119" s="33">
        <f>F108+F118</f>
        <v>0</v>
      </c>
      <c r="G119" s="33">
        <f t="shared" ref="G119:J119" si="17">G108+G118</f>
        <v>0</v>
      </c>
      <c r="H119" s="33">
        <f t="shared" si="17"/>
        <v>0</v>
      </c>
      <c r="I119" s="33">
        <f t="shared" si="17"/>
        <v>0</v>
      </c>
      <c r="J119" s="33">
        <f t="shared" si="17"/>
        <v>0</v>
      </c>
      <c r="K119" s="33"/>
    </row>
    <row r="120" spans="1:11" ht="15" x14ac:dyDescent="0.25">
      <c r="A120" s="15">
        <v>0</v>
      </c>
      <c r="B120" s="16">
        <v>0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18">SUM(G120:G126)</f>
        <v>0</v>
      </c>
      <c r="H127" s="20">
        <f t="shared" si="18"/>
        <v>0</v>
      </c>
      <c r="I127" s="20">
        <f t="shared" si="18"/>
        <v>0</v>
      </c>
      <c r="J127" s="20">
        <f t="shared" si="18"/>
        <v>0</v>
      </c>
      <c r="K127" s="26"/>
    </row>
    <row r="128" spans="1:11" ht="15" x14ac:dyDescent="0.25">
      <c r="A128" s="14">
        <f>A120</f>
        <v>0</v>
      </c>
      <c r="B128" s="14">
        <f>B120</f>
        <v>0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19">SUM(G128:G136)</f>
        <v>0</v>
      </c>
      <c r="H137" s="20">
        <f t="shared" si="19"/>
        <v>0</v>
      </c>
      <c r="I137" s="20">
        <f t="shared" si="19"/>
        <v>0</v>
      </c>
      <c r="J137" s="20">
        <f t="shared" si="19"/>
        <v>0</v>
      </c>
      <c r="K137" s="26"/>
    </row>
    <row r="138" spans="1:11" ht="15.75" thickBot="1" x14ac:dyDescent="0.25">
      <c r="A138" s="34">
        <f>A120</f>
        <v>0</v>
      </c>
      <c r="B138" s="34">
        <f>B120</f>
        <v>0</v>
      </c>
      <c r="C138" s="56" t="s">
        <v>4</v>
      </c>
      <c r="D138" s="57"/>
      <c r="E138" s="32"/>
      <c r="F138" s="33">
        <f>F127+F137</f>
        <v>0</v>
      </c>
      <c r="G138" s="33">
        <f t="shared" ref="G138:J138" si="20">G127+G137</f>
        <v>0</v>
      </c>
      <c r="H138" s="33">
        <f t="shared" si="20"/>
        <v>0</v>
      </c>
      <c r="I138" s="33">
        <f t="shared" si="20"/>
        <v>0</v>
      </c>
      <c r="J138" s="33">
        <f t="shared" si="20"/>
        <v>0</v>
      </c>
      <c r="K138" s="33"/>
    </row>
    <row r="139" spans="1:11" ht="15" x14ac:dyDescent="0.25">
      <c r="A139" s="21">
        <v>0</v>
      </c>
      <c r="B139" s="22">
        <v>0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21">SUM(G139:G145)</f>
        <v>0</v>
      </c>
      <c r="H146" s="20">
        <f t="shared" si="21"/>
        <v>0</v>
      </c>
      <c r="I146" s="20">
        <f t="shared" si="21"/>
        <v>0</v>
      </c>
      <c r="J146" s="20">
        <f t="shared" si="21"/>
        <v>0</v>
      </c>
      <c r="K146" s="26"/>
    </row>
    <row r="147" spans="1:11" ht="15" x14ac:dyDescent="0.25">
      <c r="A147" s="27">
        <f>A139</f>
        <v>0</v>
      </c>
      <c r="B147" s="14">
        <f>B139</f>
        <v>0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22">SUM(G147:G155)</f>
        <v>0</v>
      </c>
      <c r="H156" s="20">
        <f t="shared" si="22"/>
        <v>0</v>
      </c>
      <c r="I156" s="20">
        <f t="shared" si="22"/>
        <v>0</v>
      </c>
      <c r="J156" s="20">
        <f t="shared" si="22"/>
        <v>0</v>
      </c>
      <c r="K156" s="26"/>
    </row>
    <row r="157" spans="1:11" ht="15.75" thickBot="1" x14ac:dyDescent="0.25">
      <c r="A157" s="30">
        <f>A139</f>
        <v>0</v>
      </c>
      <c r="B157" s="31">
        <f>B139</f>
        <v>0</v>
      </c>
      <c r="C157" s="56" t="s">
        <v>4</v>
      </c>
      <c r="D157" s="57"/>
      <c r="E157" s="32"/>
      <c r="F157" s="33">
        <f>F146+F156</f>
        <v>0</v>
      </c>
      <c r="G157" s="33">
        <f t="shared" ref="G157:J157" si="23">G146+G156</f>
        <v>0</v>
      </c>
      <c r="H157" s="33">
        <f t="shared" si="23"/>
        <v>0</v>
      </c>
      <c r="I157" s="33">
        <f t="shared" si="23"/>
        <v>0</v>
      </c>
      <c r="J157" s="33">
        <f t="shared" si="23"/>
        <v>0</v>
      </c>
      <c r="K157" s="33"/>
    </row>
    <row r="158" spans="1:11" ht="15" x14ac:dyDescent="0.25">
      <c r="A158" s="21">
        <v>0</v>
      </c>
      <c r="B158" s="22">
        <v>0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24">SUM(G158:G164)</f>
        <v>0</v>
      </c>
      <c r="H165" s="20">
        <f t="shared" si="24"/>
        <v>0</v>
      </c>
      <c r="I165" s="20">
        <f t="shared" si="24"/>
        <v>0</v>
      </c>
      <c r="J165" s="20">
        <f t="shared" si="24"/>
        <v>0</v>
      </c>
      <c r="K165" s="26"/>
    </row>
    <row r="166" spans="1:11" ht="15" x14ac:dyDescent="0.25">
      <c r="A166" s="27">
        <f>A158</f>
        <v>0</v>
      </c>
      <c r="B166" s="14">
        <f>B158</f>
        <v>0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25">SUM(G166:G174)</f>
        <v>0</v>
      </c>
      <c r="H175" s="20">
        <f t="shared" si="25"/>
        <v>0</v>
      </c>
      <c r="I175" s="20">
        <f t="shared" si="25"/>
        <v>0</v>
      </c>
      <c r="J175" s="20">
        <f t="shared" si="25"/>
        <v>0</v>
      </c>
      <c r="K175" s="26"/>
    </row>
    <row r="176" spans="1:11" ht="15.75" thickBot="1" x14ac:dyDescent="0.25">
      <c r="A176" s="30">
        <f>A158</f>
        <v>0</v>
      </c>
      <c r="B176" s="31">
        <f>B158</f>
        <v>0</v>
      </c>
      <c r="C176" s="56" t="s">
        <v>4</v>
      </c>
      <c r="D176" s="57"/>
      <c r="E176" s="32"/>
      <c r="F176" s="33">
        <f>F165+F175</f>
        <v>0</v>
      </c>
      <c r="G176" s="33">
        <f t="shared" ref="G176:J176" si="26">G165+G175</f>
        <v>0</v>
      </c>
      <c r="H176" s="33">
        <f t="shared" si="26"/>
        <v>0</v>
      </c>
      <c r="I176" s="33">
        <f t="shared" si="26"/>
        <v>0</v>
      </c>
      <c r="J176" s="33">
        <f t="shared" si="26"/>
        <v>0</v>
      </c>
      <c r="K176" s="33"/>
    </row>
    <row r="177" spans="1:11" ht="15" x14ac:dyDescent="0.25">
      <c r="A177" s="21">
        <v>0</v>
      </c>
      <c r="B177" s="22">
        <v>0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27">SUM(G177:G183)</f>
        <v>0</v>
      </c>
      <c r="H184" s="20">
        <v>0</v>
      </c>
      <c r="I184" s="20">
        <f t="shared" si="27"/>
        <v>0</v>
      </c>
      <c r="J184" s="20">
        <f t="shared" si="27"/>
        <v>0</v>
      </c>
      <c r="K184" s="26"/>
    </row>
    <row r="185" spans="1:11" ht="15" x14ac:dyDescent="0.25">
      <c r="A185" s="27">
        <f>A177</f>
        <v>0</v>
      </c>
      <c r="B185" s="14">
        <f>B177</f>
        <v>0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>SUM(G185:G193)</f>
        <v>0</v>
      </c>
      <c r="H194" s="20">
        <f>SUM(H185:H193)</f>
        <v>0</v>
      </c>
      <c r="I194" s="20">
        <f>SUM(I185:I193)</f>
        <v>0</v>
      </c>
      <c r="J194" s="20">
        <f>SUM(J185:J193)</f>
        <v>0</v>
      </c>
      <c r="K194" s="26"/>
    </row>
    <row r="195" spans="1:11" ht="15.75" customHeight="1" thickBot="1" x14ac:dyDescent="0.25">
      <c r="A195" s="30">
        <f>A177</f>
        <v>0</v>
      </c>
      <c r="B195" s="31">
        <f>B177</f>
        <v>0</v>
      </c>
      <c r="C195" s="56" t="s">
        <v>4</v>
      </c>
      <c r="D195" s="61"/>
      <c r="E195" s="32"/>
      <c r="F195" s="33">
        <f>F184+F194</f>
        <v>0</v>
      </c>
      <c r="G195" s="33">
        <f>G184+G194</f>
        <v>0</v>
      </c>
      <c r="H195" s="33">
        <f>H184+H194</f>
        <v>0</v>
      </c>
      <c r="I195" s="33">
        <f>I184+I194</f>
        <v>0</v>
      </c>
      <c r="J195" s="33">
        <f>J184+J194</f>
        <v>0</v>
      </c>
      <c r="K195" s="33"/>
    </row>
    <row r="196" spans="1:11" ht="15.75" customHeight="1" thickBot="1" x14ac:dyDescent="0.25">
      <c r="A196" s="50"/>
      <c r="B196" s="51"/>
      <c r="C196" s="52"/>
      <c r="D196" s="53"/>
      <c r="E196" s="54"/>
      <c r="F196" s="55"/>
      <c r="G196" s="55"/>
      <c r="H196" s="55"/>
      <c r="I196" s="55"/>
      <c r="J196" s="55"/>
      <c r="K196" s="55"/>
    </row>
    <row r="197" spans="1:11" ht="13.5" customHeight="1" thickBot="1" x14ac:dyDescent="0.25">
      <c r="A197" s="28"/>
      <c r="B197" s="29"/>
      <c r="C197" s="58" t="s">
        <v>5</v>
      </c>
      <c r="D197" s="59"/>
      <c r="E197" s="60"/>
      <c r="F197" s="35">
        <f>(F24+F43+F62+F81+F100+F119+F138+F157+F176+F195)/(IF(F24=0,0,1)+IF(F43=0,0,1)+IF(F62=0,0,1)+IF(F81=0,0,1)+IF(F100=0,0,1)+IF(F119=0,0,1)+IF(F138=0,0,1)+IF(F157=0,0,1)+IF(F176=0,0,1)+IF(F195=0,0,1))</f>
        <v>1437.5</v>
      </c>
      <c r="G197" s="35">
        <f>(G24+G43+G62+G81+G100+G119+G138+G157+G176+G195)/(IF(G24=0,0,1)+IF(G43=0,0,1)+IF(G62=0,0,1)+IF(G81=0,0,1)+IF(G100=0,0,1)+IF(G119=0,0,1)+IF(G138=0,0,1)+IF(G157=0,0,1)+IF(G176=0,0,1)+IF(G195=0,0,1))</f>
        <v>71.080000000000013</v>
      </c>
      <c r="H197" s="35">
        <f>(H24+H43+H62+H81+H100+H119+H138+H157+H176+H195)/(IF(H24=0,0,1)+IF(H43=0,0,1)+IF(H62=0,0,1)+IF(H81=0,0,1)+IF(H100=0,0,1)+IF(H119=0,0,1)+IF(H138=0,0,1)+IF(H157=0,0,1)+IF(H176=0,0,1)+IF(H195=0,0,1))</f>
        <v>44.37</v>
      </c>
      <c r="I197" s="35">
        <f>(I24+I43+I62+I81+I100+I119+I138+I157+I176+I195)/(IF(I24=0,0,1)+IF(I43=0,0,1)+IF(I62=0,0,1)+IF(I81=0,0,1)+IF(I100=0,0,1)+IF(I119=0,0,1)+IF(I138=0,0,1)+IF(I157=0,0,1)+IF(I176=0,0,1)+IF(I195=0,0,1))</f>
        <v>159.095</v>
      </c>
      <c r="J197" s="35">
        <f>(J24+J43+J62+J81+J100+J119+J138+J157+J176+J195)/(IF(J24=0,0,1)+IF(J43=0,0,1)+IF(J62=0,0,1)+IF(J81=0,0,1)+IF(J100=0,0,1)+IF(J119=0,0,1)+IF(J138=0,0,1)+IF(J157=0,0,1)+IF(J176=0,0,1)+IF(J195=0,0,1))</f>
        <v>1461.97</v>
      </c>
      <c r="K197" s="35"/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7:E197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</vt:lpstr>
      <vt:lpstr>7-11 (2)</vt:lpstr>
      <vt:lpstr>11-17</vt:lpstr>
      <vt:lpstr>11-17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2023-08-23T03:53:11Z</dcterms:modified>
</cp:coreProperties>
</file>